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650" activeTab="1"/>
  </bookViews>
  <sheets>
    <sheet name="AJP" sheetId="2" r:id="rId1"/>
    <sheet name="Neraca Lajur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3" l="1"/>
  <c r="I20" i="3"/>
  <c r="H21" i="3"/>
  <c r="K32" i="3"/>
  <c r="K18" i="3"/>
  <c r="K17" i="3"/>
  <c r="K16" i="3"/>
  <c r="K15" i="3"/>
  <c r="K14" i="3"/>
  <c r="K13" i="3"/>
  <c r="K12" i="3"/>
  <c r="K11" i="3"/>
  <c r="K10" i="3"/>
  <c r="K9" i="3"/>
  <c r="K8" i="3"/>
  <c r="K34" i="3" s="1"/>
  <c r="K7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H23" i="3"/>
  <c r="H24" i="3"/>
  <c r="H25" i="3"/>
  <c r="H26" i="3"/>
  <c r="H27" i="3"/>
  <c r="H28" i="3"/>
  <c r="H29" i="3"/>
  <c r="H30" i="3"/>
  <c r="H31" i="3"/>
  <c r="H22" i="3"/>
  <c r="G32" i="3"/>
  <c r="G13" i="3"/>
  <c r="G14" i="3"/>
  <c r="G15" i="3"/>
  <c r="G16" i="3"/>
  <c r="G17" i="3"/>
  <c r="G18" i="3"/>
  <c r="G19" i="3"/>
  <c r="G20" i="3"/>
  <c r="J34" i="3"/>
  <c r="J36" i="3" s="1"/>
  <c r="I34" i="3"/>
  <c r="I36" i="3" s="1"/>
  <c r="H34" i="3"/>
  <c r="F36" i="3"/>
  <c r="F8" i="3"/>
  <c r="F9" i="3"/>
  <c r="F10" i="3"/>
  <c r="F11" i="3"/>
  <c r="F12" i="3"/>
  <c r="F14" i="3"/>
  <c r="F19" i="3"/>
  <c r="F21" i="3"/>
  <c r="F22" i="3"/>
  <c r="F23" i="3"/>
  <c r="F24" i="3"/>
  <c r="F25" i="3"/>
  <c r="F28" i="3"/>
  <c r="F29" i="3"/>
  <c r="F30" i="3"/>
  <c r="F31" i="3"/>
  <c r="F7" i="3"/>
  <c r="E36" i="3"/>
  <c r="D36" i="3"/>
  <c r="E20" i="3"/>
  <c r="D8" i="3"/>
  <c r="E32" i="3"/>
  <c r="D21" i="3"/>
  <c r="D17" i="3"/>
  <c r="E15" i="3"/>
  <c r="D31" i="3"/>
  <c r="E13" i="3"/>
  <c r="D30" i="3"/>
  <c r="E10" i="3"/>
  <c r="D29" i="3"/>
  <c r="E9" i="3"/>
  <c r="D28" i="3"/>
  <c r="C26" i="3"/>
  <c r="B26" i="3"/>
  <c r="H35" i="3" l="1"/>
  <c r="H36" i="3" s="1"/>
  <c r="K36" i="3"/>
  <c r="G36" i="3"/>
  <c r="E20" i="2"/>
  <c r="E21" i="2"/>
  <c r="D21" i="2"/>
  <c r="E12" i="2"/>
  <c r="D9" i="2"/>
  <c r="D7" i="2"/>
  <c r="E8" i="2" s="1"/>
  <c r="E18" i="2"/>
  <c r="E16" i="2"/>
  <c r="E14" i="2"/>
  <c r="E10" i="2" l="1"/>
</calcChain>
</file>

<file path=xl/sharedStrings.xml><?xml version="1.0" encoding="utf-8"?>
<sst xmlns="http://schemas.openxmlformats.org/spreadsheetml/2006/main" count="65" uniqueCount="47">
  <si>
    <t>Ayat Jurnal Penyesuaian</t>
  </si>
  <si>
    <t>TANGGAL</t>
  </si>
  <si>
    <t>KETERANGAN</t>
  </si>
  <si>
    <t>DEBET</t>
  </si>
  <si>
    <t>KREDIT</t>
  </si>
  <si>
    <t>Piutang Usaha</t>
  </si>
  <si>
    <t>Pendapatan Jasa</t>
  </si>
  <si>
    <t>Beban Perlengkapan</t>
  </si>
  <si>
    <t>Perlengkapan</t>
  </si>
  <si>
    <t>Beban Penyusutan Peralatan</t>
  </si>
  <si>
    <t>Akum. Penyusutan Peralatan</t>
  </si>
  <si>
    <t>Pendapatan Diterima Dimuka</t>
  </si>
  <si>
    <t>Beban Gaji</t>
  </si>
  <si>
    <t>Hutang Gaji</t>
  </si>
  <si>
    <t>PO.RAMADHAN</t>
  </si>
  <si>
    <t>Per 31 Desember 2017</t>
  </si>
  <si>
    <t>Beban Asuransi</t>
  </si>
  <si>
    <t>Asuransi Dibayar Dimuka</t>
  </si>
  <si>
    <t>Beban Penyusutan Gedung</t>
  </si>
  <si>
    <t>Akum. Penyusutan Gedung</t>
  </si>
  <si>
    <t>Neraca Lajur 10 Kolom</t>
  </si>
  <si>
    <t>PO Ramanda</t>
  </si>
  <si>
    <t>Per 31 Desember 2007</t>
  </si>
  <si>
    <t>Keterangan</t>
  </si>
  <si>
    <t>Neraca saldo</t>
  </si>
  <si>
    <t>Debet</t>
  </si>
  <si>
    <t>Kredit</t>
  </si>
  <si>
    <t>Penyesuaian</t>
  </si>
  <si>
    <t>Neraca Saldo setelah disesuaikan</t>
  </si>
  <si>
    <t>Laba Rugi</t>
  </si>
  <si>
    <t>Posisi Keuangan</t>
  </si>
  <si>
    <t>Kas</t>
  </si>
  <si>
    <t>Perelengkapan</t>
  </si>
  <si>
    <t xml:space="preserve">Tanah </t>
  </si>
  <si>
    <t>Gedung</t>
  </si>
  <si>
    <t>Akumulasi Penyusutan Gedung</t>
  </si>
  <si>
    <t>Peralatan</t>
  </si>
  <si>
    <t>Akumulasi Penyusutan Peralatan</t>
  </si>
  <si>
    <t>Utang Usaha</t>
  </si>
  <si>
    <t>Modal</t>
  </si>
  <si>
    <t>Prive</t>
  </si>
  <si>
    <t>Beban Upah dan Gaji</t>
  </si>
  <si>
    <t>Beban Listrik</t>
  </si>
  <si>
    <t>Beba Iklan</t>
  </si>
  <si>
    <t>Beban Perbaikan</t>
  </si>
  <si>
    <t>Beban Lain-Lain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</si>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</sst>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9" xfId="0" applyBorder="1"/>
    <xf numFmtId="0" fontId="0" fillId="0" borderId="8" xfId="0" applyBorder="1"/>
    <xf numFmtId="41" fontId="0" fillId="0" borderId="1" xfId="1" applyFont="1" applyBorder="1"/>
    <xf numFmtId="41" fontId="2" fillId="0" borderId="1" xfId="1" applyFont="1" applyBorder="1"/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41" fontId="0" fillId="0" borderId="0" xfId="1" applyFont="1"/>
    <xf numFmtId="0" fontId="0" fillId="0" borderId="10" xfId="0" applyBorder="1"/>
    <xf numFmtId="41" fontId="0" fillId="0" borderId="10" xfId="1" applyFont="1" applyBorder="1"/>
    <xf numFmtId="0" fontId="0" fillId="0" borderId="0" xfId="0" applyBorder="1"/>
    <xf numFmtId="41" fontId="0" fillId="0" borderId="0" xfId="1" applyFont="1" applyBorder="1"/>
    <xf numFmtId="0" fontId="0" fillId="3" borderId="1" xfId="0" applyFill="1" applyBorder="1"/>
    <xf numFmtId="41" fontId="0" fillId="3" borderId="1" xfId="1" applyFont="1" applyFill="1" applyBorder="1"/>
    <xf numFmtId="41" fontId="2" fillId="3" borderId="1" xfId="1" applyFont="1" applyFill="1" applyBorder="1"/>
    <xf numFmtId="41" fontId="2" fillId="4" borderId="1" xfId="1" applyFont="1" applyFill="1" applyBorder="1"/>
    <xf numFmtId="0" fontId="2" fillId="2" borderId="1" xfId="0" applyFont="1" applyFill="1" applyBorder="1" applyAlignment="1">
      <alignment horizontal="center" vertical="center"/>
    </xf>
    <xf numFmtId="41" fontId="2" fillId="2" borderId="1" xfId="1" applyFont="1" applyFill="1" applyBorder="1" applyAlignment="1">
      <alignment horizontal="center"/>
    </xf>
    <xf numFmtId="41" fontId="2" fillId="2" borderId="1" xfId="1" applyFont="1" applyFill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workbookViewId="0">
      <selection activeCell="C22" sqref="C22"/>
    </sheetView>
  </sheetViews>
  <sheetFormatPr defaultRowHeight="15" x14ac:dyDescent="0.25"/>
  <cols>
    <col min="1" max="1" width="12" customWidth="1"/>
    <col min="2" max="2" width="6.5703125" customWidth="1"/>
    <col min="3" max="3" width="27.7109375" customWidth="1"/>
    <col min="4" max="4" width="15.5703125" customWidth="1"/>
    <col min="5" max="5" width="16.85546875" customWidth="1"/>
  </cols>
  <sheetData>
    <row r="1" spans="1:5" ht="18.75" x14ac:dyDescent="0.3">
      <c r="A1" s="7" t="s">
        <v>14</v>
      </c>
    </row>
    <row r="2" spans="1:5" ht="18.75" x14ac:dyDescent="0.3">
      <c r="A2" s="7" t="s">
        <v>0</v>
      </c>
    </row>
    <row r="3" spans="1:5" ht="18.75" x14ac:dyDescent="0.3">
      <c r="A3" s="7" t="s">
        <v>15</v>
      </c>
    </row>
    <row r="5" spans="1:5" x14ac:dyDescent="0.25">
      <c r="A5" s="8" t="s">
        <v>1</v>
      </c>
      <c r="B5" s="10" t="s">
        <v>2</v>
      </c>
      <c r="C5" s="11"/>
      <c r="D5" s="8" t="s">
        <v>3</v>
      </c>
      <c r="E5" s="8" t="s">
        <v>4</v>
      </c>
    </row>
    <row r="6" spans="1:5" x14ac:dyDescent="0.25">
      <c r="A6" s="9"/>
      <c r="B6" s="12"/>
      <c r="C6" s="13"/>
      <c r="D6" s="9"/>
      <c r="E6" s="9"/>
    </row>
    <row r="7" spans="1:5" x14ac:dyDescent="0.25">
      <c r="A7" s="2">
        <v>43100</v>
      </c>
      <c r="B7" s="1" t="s">
        <v>16</v>
      </c>
      <c r="C7" s="1"/>
      <c r="D7" s="5">
        <f>4500000-1900000</f>
        <v>2600000</v>
      </c>
      <c r="E7" s="5"/>
    </row>
    <row r="8" spans="1:5" x14ac:dyDescent="0.25">
      <c r="A8" s="1"/>
      <c r="B8" s="4"/>
      <c r="C8" s="3" t="s">
        <v>17</v>
      </c>
      <c r="D8" s="5"/>
      <c r="E8" s="5">
        <f>D7</f>
        <v>2600000</v>
      </c>
    </row>
    <row r="9" spans="1:5" x14ac:dyDescent="0.25">
      <c r="A9" s="2">
        <v>43100</v>
      </c>
      <c r="B9" s="4" t="s">
        <v>7</v>
      </c>
      <c r="C9" s="3"/>
      <c r="D9" s="5">
        <f>1720000-475000</f>
        <v>1245000</v>
      </c>
      <c r="E9" s="5"/>
    </row>
    <row r="10" spans="1:5" x14ac:dyDescent="0.25">
      <c r="A10" s="1"/>
      <c r="B10" s="4"/>
      <c r="C10" s="3" t="s">
        <v>8</v>
      </c>
      <c r="D10" s="5"/>
      <c r="E10" s="5">
        <f>D9</f>
        <v>1245000</v>
      </c>
    </row>
    <row r="11" spans="1:5" x14ac:dyDescent="0.25">
      <c r="A11" s="2">
        <v>43100</v>
      </c>
      <c r="B11" s="4" t="s">
        <v>18</v>
      </c>
      <c r="C11" s="3"/>
      <c r="D11" s="5">
        <v>1620000</v>
      </c>
      <c r="E11" s="5"/>
    </row>
    <row r="12" spans="1:5" x14ac:dyDescent="0.25">
      <c r="A12" s="1"/>
      <c r="B12" s="4"/>
      <c r="C12" s="3" t="s">
        <v>19</v>
      </c>
      <c r="D12" s="5"/>
      <c r="E12" s="5">
        <f>D11</f>
        <v>1620000</v>
      </c>
    </row>
    <row r="13" spans="1:5" x14ac:dyDescent="0.25">
      <c r="A13" s="2">
        <v>43100</v>
      </c>
      <c r="B13" s="4" t="s">
        <v>9</v>
      </c>
      <c r="C13" s="3"/>
      <c r="D13" s="5">
        <v>5500000</v>
      </c>
      <c r="E13" s="5"/>
    </row>
    <row r="14" spans="1:5" x14ac:dyDescent="0.25">
      <c r="A14" s="1"/>
      <c r="B14" s="4"/>
      <c r="C14" s="3" t="s">
        <v>10</v>
      </c>
      <c r="D14" s="5"/>
      <c r="E14" s="5">
        <f>D13</f>
        <v>5500000</v>
      </c>
    </row>
    <row r="15" spans="1:5" x14ac:dyDescent="0.25">
      <c r="A15" s="2">
        <v>43100</v>
      </c>
      <c r="B15" s="4" t="s">
        <v>11</v>
      </c>
      <c r="C15" s="3"/>
      <c r="D15" s="5">
        <v>1500000</v>
      </c>
      <c r="E15" s="5"/>
    </row>
    <row r="16" spans="1:5" x14ac:dyDescent="0.25">
      <c r="A16" s="1"/>
      <c r="B16" s="4"/>
      <c r="C16" s="3" t="s">
        <v>6</v>
      </c>
      <c r="D16" s="5"/>
      <c r="E16" s="5">
        <f>D15</f>
        <v>1500000</v>
      </c>
    </row>
    <row r="17" spans="1:5" x14ac:dyDescent="0.25">
      <c r="A17" s="2">
        <v>43100</v>
      </c>
      <c r="B17" s="4" t="s">
        <v>12</v>
      </c>
      <c r="C17" s="3"/>
      <c r="D17" s="5">
        <v>2050000</v>
      </c>
      <c r="E17" s="5"/>
    </row>
    <row r="18" spans="1:5" x14ac:dyDescent="0.25">
      <c r="A18" s="1"/>
      <c r="B18" s="4"/>
      <c r="C18" s="3" t="s">
        <v>13</v>
      </c>
      <c r="D18" s="5"/>
      <c r="E18" s="5">
        <f>D17</f>
        <v>2050000</v>
      </c>
    </row>
    <row r="19" spans="1:5" x14ac:dyDescent="0.25">
      <c r="A19" s="2">
        <v>43100</v>
      </c>
      <c r="B19" s="1" t="s">
        <v>5</v>
      </c>
      <c r="C19" s="1"/>
      <c r="D19" s="5">
        <v>4150000</v>
      </c>
      <c r="E19" s="5"/>
    </row>
    <row r="20" spans="1:5" x14ac:dyDescent="0.25">
      <c r="A20" s="1"/>
      <c r="B20" s="4"/>
      <c r="C20" s="3" t="s">
        <v>6</v>
      </c>
      <c r="D20" s="5"/>
      <c r="E20" s="5">
        <f>D19</f>
        <v>4150000</v>
      </c>
    </row>
    <row r="21" spans="1:5" x14ac:dyDescent="0.25">
      <c r="A21" s="1"/>
      <c r="B21" s="4"/>
      <c r="C21" s="3"/>
      <c r="D21" s="6">
        <f>SUM(D7:D20)</f>
        <v>18665000</v>
      </c>
      <c r="E21" s="6">
        <f>SUM(E7:E20)</f>
        <v>18665000</v>
      </c>
    </row>
  </sheetData>
  <mergeCells count="4">
    <mergeCell ref="A5:A6"/>
    <mergeCell ref="B5:C6"/>
    <mergeCell ref="D5:D6"/>
    <mergeCell ref="E5:E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showGridLines="0" tabSelected="1" topLeftCell="A22" workbookViewId="0">
      <selection activeCell="A42" sqref="A42"/>
    </sheetView>
  </sheetViews>
  <sheetFormatPr defaultRowHeight="15" x14ac:dyDescent="0.25"/>
  <cols>
    <col min="1" max="1" width="32.42578125" customWidth="1"/>
    <col min="2" max="3" width="13.85546875" style="16" customWidth="1"/>
    <col min="4" max="4" width="15.7109375" style="16" customWidth="1"/>
    <col min="5" max="5" width="16.42578125" style="16" customWidth="1"/>
    <col min="6" max="6" width="15.5703125" style="16" customWidth="1"/>
    <col min="7" max="7" width="14.85546875" style="16" customWidth="1"/>
    <col min="8" max="8" width="13.42578125" style="16" customWidth="1"/>
    <col min="9" max="9" width="13.85546875" style="16" customWidth="1"/>
    <col min="10" max="10" width="14.85546875" style="16" customWidth="1"/>
    <col min="11" max="11" width="16.5703125" style="16" customWidth="1"/>
  </cols>
  <sheetData>
    <row r="1" spans="1:11" ht="18.75" x14ac:dyDescent="0.3">
      <c r="A1" s="7" t="s">
        <v>21</v>
      </c>
    </row>
    <row r="2" spans="1:11" ht="18.75" x14ac:dyDescent="0.3">
      <c r="A2" s="7" t="s">
        <v>20</v>
      </c>
    </row>
    <row r="3" spans="1:11" ht="18.75" x14ac:dyDescent="0.3">
      <c r="A3" s="7" t="s">
        <v>22</v>
      </c>
    </row>
    <row r="5" spans="1:11" s="14" customFormat="1" x14ac:dyDescent="0.25">
      <c r="A5" s="25" t="s">
        <v>23</v>
      </c>
      <c r="B5" s="26" t="s">
        <v>24</v>
      </c>
      <c r="C5" s="26"/>
      <c r="D5" s="26" t="s">
        <v>27</v>
      </c>
      <c r="E5" s="26"/>
      <c r="F5" s="26" t="s">
        <v>28</v>
      </c>
      <c r="G5" s="26"/>
      <c r="H5" s="26" t="s">
        <v>29</v>
      </c>
      <c r="I5" s="26"/>
      <c r="J5" s="26" t="s">
        <v>30</v>
      </c>
      <c r="K5" s="26"/>
    </row>
    <row r="6" spans="1:11" s="14" customFormat="1" x14ac:dyDescent="0.25">
      <c r="A6" s="25"/>
      <c r="B6" s="27" t="s">
        <v>25</v>
      </c>
      <c r="C6" s="27" t="s">
        <v>26</v>
      </c>
      <c r="D6" s="27" t="s">
        <v>25</v>
      </c>
      <c r="E6" s="27" t="s">
        <v>26</v>
      </c>
      <c r="F6" s="27" t="s">
        <v>25</v>
      </c>
      <c r="G6" s="27" t="s">
        <v>26</v>
      </c>
      <c r="H6" s="27" t="s">
        <v>25</v>
      </c>
      <c r="I6" s="27" t="s">
        <v>26</v>
      </c>
      <c r="J6" s="27" t="s">
        <v>25</v>
      </c>
      <c r="K6" s="27" t="s">
        <v>26</v>
      </c>
    </row>
    <row r="7" spans="1:11" x14ac:dyDescent="0.25">
      <c r="A7" s="1" t="s">
        <v>31</v>
      </c>
      <c r="B7" s="5">
        <v>5700000</v>
      </c>
      <c r="C7" s="5"/>
      <c r="D7" s="5"/>
      <c r="E7" s="5"/>
      <c r="F7" s="5">
        <f>B7+D7-E7</f>
        <v>5700000</v>
      </c>
      <c r="G7" s="5"/>
      <c r="H7" s="5"/>
      <c r="I7" s="5"/>
      <c r="J7" s="5">
        <f>F7</f>
        <v>5700000</v>
      </c>
      <c r="K7" s="5">
        <f>G7</f>
        <v>0</v>
      </c>
    </row>
    <row r="8" spans="1:11" x14ac:dyDescent="0.25">
      <c r="A8" s="1" t="s">
        <v>5</v>
      </c>
      <c r="B8" s="5">
        <v>21900000</v>
      </c>
      <c r="C8" s="5"/>
      <c r="D8" s="5">
        <f>AJP!D19</f>
        <v>4150000</v>
      </c>
      <c r="E8" s="5"/>
      <c r="F8" s="5">
        <f t="shared" ref="F8:F32" si="0">B8+D8-E8</f>
        <v>26050000</v>
      </c>
      <c r="G8" s="5"/>
      <c r="H8" s="5"/>
      <c r="I8" s="5"/>
      <c r="J8" s="5">
        <f t="shared" ref="J8:J20" si="1">F8</f>
        <v>26050000</v>
      </c>
      <c r="K8" s="5">
        <f t="shared" ref="K8:K20" si="2">G8</f>
        <v>0</v>
      </c>
    </row>
    <row r="9" spans="1:11" x14ac:dyDescent="0.25">
      <c r="A9" s="1" t="s">
        <v>17</v>
      </c>
      <c r="B9" s="5">
        <v>4500000</v>
      </c>
      <c r="C9" s="5"/>
      <c r="D9" s="5"/>
      <c r="E9" s="5">
        <f>AJP!E8</f>
        <v>2600000</v>
      </c>
      <c r="F9" s="5">
        <f t="shared" si="0"/>
        <v>1900000</v>
      </c>
      <c r="G9" s="5"/>
      <c r="H9" s="5"/>
      <c r="I9" s="5"/>
      <c r="J9" s="5">
        <f t="shared" si="1"/>
        <v>1900000</v>
      </c>
      <c r="K9" s="5">
        <f t="shared" si="2"/>
        <v>0</v>
      </c>
    </row>
    <row r="10" spans="1:11" x14ac:dyDescent="0.25">
      <c r="A10" s="1" t="s">
        <v>32</v>
      </c>
      <c r="B10" s="5">
        <v>1720000</v>
      </c>
      <c r="C10" s="5"/>
      <c r="D10" s="5"/>
      <c r="E10" s="5">
        <f>AJP!E10</f>
        <v>1245000</v>
      </c>
      <c r="F10" s="5">
        <f t="shared" si="0"/>
        <v>475000</v>
      </c>
      <c r="G10" s="5"/>
      <c r="H10" s="5"/>
      <c r="I10" s="5"/>
      <c r="J10" s="5">
        <f t="shared" si="1"/>
        <v>475000</v>
      </c>
      <c r="K10" s="5">
        <f t="shared" si="2"/>
        <v>0</v>
      </c>
    </row>
    <row r="11" spans="1:11" x14ac:dyDescent="0.25">
      <c r="A11" s="1" t="s">
        <v>33</v>
      </c>
      <c r="B11" s="5">
        <v>75000000</v>
      </c>
      <c r="C11" s="5"/>
      <c r="D11" s="5"/>
      <c r="E11" s="5"/>
      <c r="F11" s="5">
        <f t="shared" si="0"/>
        <v>75000000</v>
      </c>
      <c r="G11" s="5"/>
      <c r="H11" s="5"/>
      <c r="I11" s="5"/>
      <c r="J11" s="5">
        <f t="shared" si="1"/>
        <v>75000000</v>
      </c>
      <c r="K11" s="5">
        <f t="shared" si="2"/>
        <v>0</v>
      </c>
    </row>
    <row r="12" spans="1:11" x14ac:dyDescent="0.25">
      <c r="A12" s="1" t="s">
        <v>34</v>
      </c>
      <c r="B12" s="5">
        <v>141500000</v>
      </c>
      <c r="C12" s="5"/>
      <c r="D12" s="5"/>
      <c r="E12" s="5"/>
      <c r="F12" s="5">
        <f t="shared" si="0"/>
        <v>141500000</v>
      </c>
      <c r="G12" s="5"/>
      <c r="H12" s="5"/>
      <c r="I12" s="5"/>
      <c r="J12" s="5">
        <f t="shared" si="1"/>
        <v>141500000</v>
      </c>
      <c r="K12" s="5">
        <f t="shared" si="2"/>
        <v>0</v>
      </c>
    </row>
    <row r="13" spans="1:11" x14ac:dyDescent="0.25">
      <c r="A13" s="1" t="s">
        <v>35</v>
      </c>
      <c r="B13" s="5"/>
      <c r="C13" s="5">
        <v>91700000</v>
      </c>
      <c r="D13" s="5"/>
      <c r="E13" s="5">
        <f>AJP!E12</f>
        <v>1620000</v>
      </c>
      <c r="F13" s="5"/>
      <c r="G13" s="5">
        <f t="shared" ref="G8:G32" si="3">C13-D13+E13</f>
        <v>93320000</v>
      </c>
      <c r="H13" s="5"/>
      <c r="I13" s="5"/>
      <c r="J13" s="5">
        <f t="shared" si="1"/>
        <v>0</v>
      </c>
      <c r="K13" s="5">
        <f t="shared" si="2"/>
        <v>93320000</v>
      </c>
    </row>
    <row r="14" spans="1:11" x14ac:dyDescent="0.25">
      <c r="A14" s="1" t="s">
        <v>36</v>
      </c>
      <c r="B14" s="5">
        <v>90100000</v>
      </c>
      <c r="C14" s="5"/>
      <c r="D14" s="5"/>
      <c r="E14" s="5"/>
      <c r="F14" s="5">
        <f t="shared" si="0"/>
        <v>90100000</v>
      </c>
      <c r="G14" s="5">
        <f t="shared" si="3"/>
        <v>0</v>
      </c>
      <c r="H14" s="5"/>
      <c r="I14" s="5"/>
      <c r="J14" s="5">
        <f t="shared" si="1"/>
        <v>90100000</v>
      </c>
      <c r="K14" s="5">
        <f t="shared" si="2"/>
        <v>0</v>
      </c>
    </row>
    <row r="15" spans="1:11" x14ac:dyDescent="0.25">
      <c r="A15" s="1" t="s">
        <v>37</v>
      </c>
      <c r="B15" s="5"/>
      <c r="C15" s="5">
        <v>65300000</v>
      </c>
      <c r="D15" s="5"/>
      <c r="E15" s="5">
        <f>AJP!E14</f>
        <v>5500000</v>
      </c>
      <c r="F15" s="5"/>
      <c r="G15" s="5">
        <f t="shared" si="3"/>
        <v>70800000</v>
      </c>
      <c r="H15" s="5"/>
      <c r="I15" s="5"/>
      <c r="J15" s="5">
        <f t="shared" si="1"/>
        <v>0</v>
      </c>
      <c r="K15" s="5">
        <f t="shared" si="2"/>
        <v>70800000</v>
      </c>
    </row>
    <row r="16" spans="1:11" x14ac:dyDescent="0.25">
      <c r="A16" s="1" t="s">
        <v>38</v>
      </c>
      <c r="B16" s="5"/>
      <c r="C16" s="5">
        <v>8100000</v>
      </c>
      <c r="D16" s="5"/>
      <c r="E16" s="5"/>
      <c r="F16" s="5"/>
      <c r="G16" s="5">
        <f t="shared" si="3"/>
        <v>8100000</v>
      </c>
      <c r="H16" s="5"/>
      <c r="I16" s="5"/>
      <c r="J16" s="5">
        <f t="shared" si="1"/>
        <v>0</v>
      </c>
      <c r="K16" s="5">
        <f t="shared" si="2"/>
        <v>8100000</v>
      </c>
    </row>
    <row r="17" spans="1:11" x14ac:dyDescent="0.25">
      <c r="A17" s="1" t="s">
        <v>11</v>
      </c>
      <c r="B17" s="5"/>
      <c r="C17" s="5">
        <v>7500000</v>
      </c>
      <c r="D17" s="5">
        <f>AJP!D15</f>
        <v>1500000</v>
      </c>
      <c r="E17" s="5"/>
      <c r="F17" s="5"/>
      <c r="G17" s="5">
        <f t="shared" si="3"/>
        <v>6000000</v>
      </c>
      <c r="H17" s="5"/>
      <c r="I17" s="5"/>
      <c r="J17" s="5">
        <f t="shared" si="1"/>
        <v>0</v>
      </c>
      <c r="K17" s="5">
        <f t="shared" si="2"/>
        <v>6000000</v>
      </c>
    </row>
    <row r="18" spans="1:11" x14ac:dyDescent="0.25">
      <c r="A18" s="1" t="s">
        <v>39</v>
      </c>
      <c r="B18" s="5"/>
      <c r="C18" s="5">
        <v>134000000</v>
      </c>
      <c r="D18" s="5"/>
      <c r="E18" s="5"/>
      <c r="F18" s="5"/>
      <c r="G18" s="5">
        <f t="shared" si="3"/>
        <v>134000000</v>
      </c>
      <c r="H18" s="5"/>
      <c r="I18" s="5"/>
      <c r="J18" s="5">
        <f t="shared" si="1"/>
        <v>0</v>
      </c>
      <c r="K18" s="5">
        <f t="shared" si="2"/>
        <v>134000000</v>
      </c>
    </row>
    <row r="19" spans="1:11" x14ac:dyDescent="0.25">
      <c r="A19" s="1" t="s">
        <v>40</v>
      </c>
      <c r="B19" s="5">
        <v>10000000</v>
      </c>
      <c r="C19" s="5"/>
      <c r="D19" s="5"/>
      <c r="E19" s="5"/>
      <c r="F19" s="5">
        <f t="shared" si="0"/>
        <v>10000000</v>
      </c>
      <c r="G19" s="5">
        <f t="shared" si="3"/>
        <v>0</v>
      </c>
      <c r="H19" s="5"/>
      <c r="I19" s="5"/>
      <c r="J19" s="5">
        <f t="shared" si="1"/>
        <v>10000000</v>
      </c>
      <c r="K19" s="5"/>
    </row>
    <row r="20" spans="1:11" x14ac:dyDescent="0.25">
      <c r="A20" s="1" t="s">
        <v>6</v>
      </c>
      <c r="B20" s="5"/>
      <c r="C20" s="5">
        <v>218400000</v>
      </c>
      <c r="D20" s="5"/>
      <c r="E20" s="5">
        <f>AJP!E16+AJP!E20</f>
        <v>5650000</v>
      </c>
      <c r="F20" s="5"/>
      <c r="G20" s="5">
        <f t="shared" si="3"/>
        <v>224050000</v>
      </c>
      <c r="H20" s="5"/>
      <c r="I20" s="5">
        <f>G20</f>
        <v>224050000</v>
      </c>
      <c r="J20" s="5"/>
      <c r="K20" s="5"/>
    </row>
    <row r="21" spans="1:11" x14ac:dyDescent="0.25">
      <c r="A21" s="1" t="s">
        <v>41</v>
      </c>
      <c r="B21" s="5">
        <v>110580000</v>
      </c>
      <c r="C21" s="5"/>
      <c r="D21" s="5">
        <f>AJP!D17</f>
        <v>2050000</v>
      </c>
      <c r="E21" s="5"/>
      <c r="F21" s="5">
        <f t="shared" si="0"/>
        <v>112630000</v>
      </c>
      <c r="G21" s="5"/>
      <c r="H21" s="5">
        <f>F21</f>
        <v>112630000</v>
      </c>
      <c r="I21" s="5"/>
      <c r="J21" s="5"/>
      <c r="K21" s="5"/>
    </row>
    <row r="22" spans="1:11" x14ac:dyDescent="0.25">
      <c r="A22" s="1" t="s">
        <v>42</v>
      </c>
      <c r="B22" s="5">
        <v>28250000</v>
      </c>
      <c r="C22" s="5"/>
      <c r="D22" s="5"/>
      <c r="E22" s="5"/>
      <c r="F22" s="5">
        <f t="shared" si="0"/>
        <v>28250000</v>
      </c>
      <c r="G22" s="5"/>
      <c r="H22" s="5">
        <f>F22</f>
        <v>28250000</v>
      </c>
      <c r="I22" s="5"/>
      <c r="J22" s="5"/>
      <c r="K22" s="5"/>
    </row>
    <row r="23" spans="1:11" x14ac:dyDescent="0.25">
      <c r="A23" s="1" t="s">
        <v>43</v>
      </c>
      <c r="B23" s="5">
        <v>20200000</v>
      </c>
      <c r="C23" s="5"/>
      <c r="D23" s="5"/>
      <c r="E23" s="5"/>
      <c r="F23" s="5">
        <f t="shared" si="0"/>
        <v>20200000</v>
      </c>
      <c r="G23" s="5"/>
      <c r="H23" s="5">
        <f t="shared" ref="H23:H31" si="4">F23</f>
        <v>20200000</v>
      </c>
      <c r="I23" s="5"/>
      <c r="J23" s="5"/>
      <c r="K23" s="5"/>
    </row>
    <row r="24" spans="1:11" x14ac:dyDescent="0.25">
      <c r="A24" s="1" t="s">
        <v>44</v>
      </c>
      <c r="B24" s="5">
        <v>11500000</v>
      </c>
      <c r="C24" s="5"/>
      <c r="D24" s="5"/>
      <c r="E24" s="5"/>
      <c r="F24" s="5">
        <f t="shared" si="0"/>
        <v>11500000</v>
      </c>
      <c r="G24" s="5"/>
      <c r="H24" s="5">
        <f t="shared" si="4"/>
        <v>11500000</v>
      </c>
      <c r="I24" s="5"/>
      <c r="J24" s="5"/>
      <c r="K24" s="5"/>
    </row>
    <row r="25" spans="1:11" x14ac:dyDescent="0.25">
      <c r="A25" s="1" t="s">
        <v>45</v>
      </c>
      <c r="B25" s="5">
        <v>4050000</v>
      </c>
      <c r="C25" s="5"/>
      <c r="D25" s="5"/>
      <c r="E25" s="5"/>
      <c r="F25" s="5">
        <f t="shared" si="0"/>
        <v>4050000</v>
      </c>
      <c r="G25" s="5"/>
      <c r="H25" s="5">
        <f t="shared" si="4"/>
        <v>4050000</v>
      </c>
      <c r="I25" s="5"/>
      <c r="J25" s="5"/>
      <c r="K25" s="5"/>
    </row>
    <row r="26" spans="1:11" x14ac:dyDescent="0.25">
      <c r="A26" s="15" t="s">
        <v>46</v>
      </c>
      <c r="B26" s="6">
        <f>SUM(B7:B25)</f>
        <v>525000000</v>
      </c>
      <c r="C26" s="6">
        <f>SUM(C7:C25)</f>
        <v>525000000</v>
      </c>
      <c r="D26" s="5"/>
      <c r="E26" s="5"/>
      <c r="F26" s="5"/>
      <c r="G26" s="5"/>
      <c r="H26" s="5">
        <f t="shared" si="4"/>
        <v>0</v>
      </c>
      <c r="I26" s="5"/>
      <c r="J26" s="5"/>
      <c r="K26" s="5"/>
    </row>
    <row r="27" spans="1:11" x14ac:dyDescent="0.25">
      <c r="A27" s="1"/>
      <c r="B27" s="5"/>
      <c r="C27" s="5"/>
      <c r="D27" s="5"/>
      <c r="E27" s="5"/>
      <c r="F27" s="5"/>
      <c r="G27" s="5"/>
      <c r="H27" s="5">
        <f t="shared" si="4"/>
        <v>0</v>
      </c>
      <c r="I27" s="5"/>
      <c r="J27" s="5"/>
      <c r="K27" s="5"/>
    </row>
    <row r="28" spans="1:11" x14ac:dyDescent="0.25">
      <c r="A28" s="1" t="s">
        <v>16</v>
      </c>
      <c r="B28" s="5"/>
      <c r="C28" s="5"/>
      <c r="D28" s="5">
        <f>AJP!D7</f>
        <v>2600000</v>
      </c>
      <c r="E28" s="5"/>
      <c r="F28" s="5">
        <f t="shared" si="0"/>
        <v>2600000</v>
      </c>
      <c r="G28" s="5"/>
      <c r="H28" s="5">
        <f t="shared" si="4"/>
        <v>2600000</v>
      </c>
      <c r="I28" s="5"/>
      <c r="J28" s="5"/>
      <c r="K28" s="5"/>
    </row>
    <row r="29" spans="1:11" x14ac:dyDescent="0.25">
      <c r="A29" s="1" t="s">
        <v>7</v>
      </c>
      <c r="B29" s="5"/>
      <c r="C29" s="5"/>
      <c r="D29" s="5">
        <f>AJP!D9</f>
        <v>1245000</v>
      </c>
      <c r="E29" s="5"/>
      <c r="F29" s="5">
        <f t="shared" si="0"/>
        <v>1245000</v>
      </c>
      <c r="G29" s="5"/>
      <c r="H29" s="5">
        <f t="shared" si="4"/>
        <v>1245000</v>
      </c>
      <c r="I29" s="5"/>
      <c r="J29" s="5"/>
      <c r="K29" s="5"/>
    </row>
    <row r="30" spans="1:11" x14ac:dyDescent="0.25">
      <c r="A30" s="1" t="s">
        <v>18</v>
      </c>
      <c r="B30" s="5"/>
      <c r="C30" s="5"/>
      <c r="D30" s="5">
        <f>AJP!D11</f>
        <v>1620000</v>
      </c>
      <c r="E30" s="5"/>
      <c r="F30" s="5">
        <f t="shared" si="0"/>
        <v>1620000</v>
      </c>
      <c r="G30" s="5"/>
      <c r="H30" s="5">
        <f t="shared" si="4"/>
        <v>1620000</v>
      </c>
      <c r="I30" s="5"/>
      <c r="J30" s="5"/>
      <c r="K30" s="5"/>
    </row>
    <row r="31" spans="1:11" x14ac:dyDescent="0.25">
      <c r="A31" s="1" t="s">
        <v>9</v>
      </c>
      <c r="B31" s="5"/>
      <c r="C31" s="5"/>
      <c r="D31" s="5">
        <f>AJP!D13</f>
        <v>5500000</v>
      </c>
      <c r="E31" s="5"/>
      <c r="F31" s="5">
        <f t="shared" si="0"/>
        <v>5500000</v>
      </c>
      <c r="G31" s="5"/>
      <c r="H31" s="5">
        <f t="shared" si="4"/>
        <v>5500000</v>
      </c>
      <c r="I31" s="5"/>
      <c r="J31" s="5"/>
      <c r="K31" s="5"/>
    </row>
    <row r="32" spans="1:11" x14ac:dyDescent="0.25">
      <c r="A32" s="1" t="s">
        <v>13</v>
      </c>
      <c r="B32" s="5"/>
      <c r="C32" s="5"/>
      <c r="D32" s="5"/>
      <c r="E32" s="5">
        <f>AJP!E18</f>
        <v>2050000</v>
      </c>
      <c r="F32" s="5"/>
      <c r="G32" s="5">
        <f t="shared" si="3"/>
        <v>2050000</v>
      </c>
      <c r="H32" s="5"/>
      <c r="I32" s="5"/>
      <c r="J32" s="5"/>
      <c r="K32" s="5">
        <f t="shared" ref="J32:K32" si="5">G32</f>
        <v>2050000</v>
      </c>
    </row>
    <row r="33" spans="1:11" x14ac:dyDescent="0.25">
      <c r="A33" s="1"/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x14ac:dyDescent="0.25">
      <c r="A34" s="1"/>
      <c r="B34" s="5"/>
      <c r="C34" s="5"/>
      <c r="D34" s="5"/>
      <c r="E34" s="5"/>
      <c r="F34" s="5"/>
      <c r="G34" s="5"/>
      <c r="H34" s="6">
        <f t="shared" ref="F34:K34" si="6">SUM(H7:H33)</f>
        <v>187595000</v>
      </c>
      <c r="I34" s="6">
        <f t="shared" si="6"/>
        <v>224050000</v>
      </c>
      <c r="J34" s="6">
        <f t="shared" si="6"/>
        <v>350725000</v>
      </c>
      <c r="K34" s="6">
        <f t="shared" si="6"/>
        <v>314270000</v>
      </c>
    </row>
    <row r="35" spans="1:11" x14ac:dyDescent="0.25">
      <c r="A35" s="1"/>
      <c r="B35" s="5"/>
      <c r="C35" s="5"/>
      <c r="D35" s="5"/>
      <c r="E35" s="5"/>
      <c r="F35" s="5"/>
      <c r="G35" s="5"/>
      <c r="H35" s="24">
        <f>I34-H34</f>
        <v>36455000</v>
      </c>
      <c r="I35" s="5"/>
      <c r="J35" s="5"/>
      <c r="K35" s="24">
        <f>J34-K34</f>
        <v>36455000</v>
      </c>
    </row>
    <row r="36" spans="1:11" x14ac:dyDescent="0.25">
      <c r="A36" s="21"/>
      <c r="B36" s="22"/>
      <c r="C36" s="22"/>
      <c r="D36" s="23">
        <f>SUM(D7:D33)</f>
        <v>18665000</v>
      </c>
      <c r="E36" s="23">
        <f>SUM(E7:E33)</f>
        <v>18665000</v>
      </c>
      <c r="F36" s="23">
        <f>SUM(F7:F33)</f>
        <v>538320000</v>
      </c>
      <c r="G36" s="23">
        <f>SUM(G7:G33)</f>
        <v>538320000</v>
      </c>
      <c r="H36" s="23">
        <f>H34+H35</f>
        <v>224050000</v>
      </c>
      <c r="I36" s="23">
        <f t="shared" ref="I36:K36" si="7">I34+I35</f>
        <v>224050000</v>
      </c>
      <c r="J36" s="23">
        <f t="shared" si="7"/>
        <v>350725000</v>
      </c>
      <c r="K36" s="23">
        <f t="shared" si="7"/>
        <v>350725000</v>
      </c>
    </row>
    <row r="37" spans="1:11" x14ac:dyDescent="0.25">
      <c r="A37" s="17"/>
      <c r="B37" s="18"/>
      <c r="C37" s="18"/>
      <c r="D37" s="18"/>
      <c r="E37" s="18"/>
      <c r="F37" s="18"/>
      <c r="G37" s="18"/>
      <c r="H37" s="18"/>
      <c r="I37" s="18"/>
      <c r="J37" s="18"/>
      <c r="K37" s="18"/>
    </row>
    <row r="38" spans="1:11" x14ac:dyDescent="0.25">
      <c r="A38" s="19"/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1:11" x14ac:dyDescent="0.25">
      <c r="A39" s="19"/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1:11" x14ac:dyDescent="0.25">
      <c r="A40" s="19"/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1:11" x14ac:dyDescent="0.25">
      <c r="A41" s="19"/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1:11" x14ac:dyDescent="0.25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spans="1:11" x14ac:dyDescent="0.25">
      <c r="A43" s="19"/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1:11" x14ac:dyDescent="0.25">
      <c r="A44" s="19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 x14ac:dyDescent="0.25">
      <c r="A45" s="19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 x14ac:dyDescent="0.25">
      <c r="A46" s="19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1" x14ac:dyDescent="0.25">
      <c r="A47" s="19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1" x14ac:dyDescent="0.25">
      <c r="A48" s="19"/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spans="1:11" x14ac:dyDescent="0.25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1" x14ac:dyDescent="0.25">
      <c r="A50" s="19"/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spans="1:11" x14ac:dyDescent="0.25">
      <c r="A51" s="19"/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spans="1:11" x14ac:dyDescent="0.25">
      <c r="A52" s="19"/>
      <c r="B52" s="20"/>
      <c r="C52" s="20"/>
      <c r="D52" s="20"/>
      <c r="E52" s="20"/>
      <c r="F52" s="20"/>
      <c r="G52" s="20"/>
      <c r="H52" s="20"/>
      <c r="I52" s="20"/>
      <c r="J52" s="20"/>
      <c r="K52" s="20"/>
    </row>
    <row r="53" spans="1:11" x14ac:dyDescent="0.25">
      <c r="A53" s="19"/>
      <c r="B53" s="20"/>
      <c r="C53" s="20"/>
      <c r="D53" s="20"/>
      <c r="E53" s="20"/>
      <c r="F53" s="20"/>
      <c r="G53" s="20"/>
      <c r="H53" s="20"/>
      <c r="I53" s="20"/>
      <c r="J53" s="20"/>
      <c r="K53" s="20"/>
    </row>
    <row r="54" spans="1:11" x14ac:dyDescent="0.25">
      <c r="A54" s="19"/>
      <c r="B54" s="20"/>
      <c r="C54" s="20"/>
      <c r="D54" s="20"/>
      <c r="E54" s="20"/>
      <c r="F54" s="20"/>
      <c r="G54" s="20"/>
      <c r="H54" s="20"/>
      <c r="I54" s="20"/>
      <c r="J54" s="20"/>
      <c r="K54" s="20"/>
    </row>
    <row r="55" spans="1:11" x14ac:dyDescent="0.25">
      <c r="A55" s="19"/>
      <c r="B55" s="20"/>
      <c r="C55" s="20"/>
      <c r="D55" s="20"/>
      <c r="E55" s="20"/>
      <c r="F55" s="20"/>
      <c r="G55" s="20"/>
      <c r="H55" s="20"/>
      <c r="I55" s="20"/>
      <c r="J55" s="20"/>
      <c r="K55" s="20"/>
    </row>
    <row r="56" spans="1:11" x14ac:dyDescent="0.25">
      <c r="A56" s="19"/>
      <c r="B56" s="20"/>
      <c r="C56" s="20"/>
      <c r="D56" s="20"/>
      <c r="E56" s="20"/>
      <c r="F56" s="20"/>
      <c r="G56" s="20"/>
      <c r="H56" s="20"/>
      <c r="I56" s="20"/>
      <c r="J56" s="20"/>
      <c r="K56" s="20"/>
    </row>
    <row r="57" spans="1:11" x14ac:dyDescent="0.25">
      <c r="A57" s="19"/>
      <c r="B57" s="20"/>
      <c r="C57" s="20"/>
      <c r="D57" s="20"/>
      <c r="E57" s="20"/>
      <c r="F57" s="20"/>
      <c r="G57" s="20"/>
      <c r="H57" s="20"/>
      <c r="I57" s="20"/>
      <c r="J57" s="20"/>
      <c r="K57" s="20"/>
    </row>
    <row r="58" spans="1:11" x14ac:dyDescent="0.25">
      <c r="A58" s="19"/>
      <c r="B58" s="20"/>
      <c r="C58" s="20"/>
      <c r="D58" s="20"/>
      <c r="E58" s="20"/>
      <c r="F58" s="20"/>
      <c r="G58" s="20"/>
      <c r="H58" s="20"/>
      <c r="I58" s="20"/>
      <c r="J58" s="20"/>
      <c r="K58" s="20"/>
    </row>
    <row r="59" spans="1:11" x14ac:dyDescent="0.25">
      <c r="A59" s="19"/>
      <c r="B59" s="20"/>
      <c r="C59" s="20"/>
      <c r="D59" s="20"/>
      <c r="E59" s="20"/>
      <c r="F59" s="20"/>
      <c r="G59" s="20"/>
      <c r="H59" s="20"/>
      <c r="I59" s="20"/>
      <c r="J59" s="20"/>
      <c r="K59" s="20"/>
    </row>
    <row r="60" spans="1:11" x14ac:dyDescent="0.25">
      <c r="A60" s="19"/>
      <c r="B60" s="20"/>
      <c r="C60" s="20"/>
      <c r="D60" s="20"/>
      <c r="E60" s="20"/>
      <c r="F60" s="20"/>
      <c r="G60" s="20"/>
      <c r="H60" s="20"/>
      <c r="I60" s="20"/>
      <c r="J60" s="20"/>
      <c r="K60" s="20"/>
    </row>
    <row r="61" spans="1:11" x14ac:dyDescent="0.25">
      <c r="A61" s="19"/>
      <c r="B61" s="20"/>
      <c r="C61" s="20"/>
      <c r="D61" s="20"/>
      <c r="E61" s="20"/>
      <c r="F61" s="20"/>
      <c r="G61" s="20"/>
      <c r="H61" s="20"/>
      <c r="I61" s="20"/>
      <c r="J61" s="20"/>
      <c r="K61" s="20"/>
    </row>
    <row r="62" spans="1:11" x14ac:dyDescent="0.25">
      <c r="A62" s="19"/>
      <c r="B62" s="20"/>
      <c r="C62" s="20"/>
      <c r="D62" s="20"/>
      <c r="E62" s="20"/>
      <c r="F62" s="20"/>
      <c r="G62" s="20"/>
      <c r="H62" s="20"/>
      <c r="I62" s="20"/>
      <c r="J62" s="20"/>
      <c r="K62" s="20"/>
    </row>
    <row r="63" spans="1:11" x14ac:dyDescent="0.25">
      <c r="A63" s="19"/>
      <c r="B63" s="20"/>
      <c r="C63" s="20"/>
      <c r="D63" s="20"/>
      <c r="E63" s="20"/>
      <c r="F63" s="20"/>
      <c r="G63" s="20"/>
      <c r="H63" s="20"/>
      <c r="I63" s="20"/>
      <c r="J63" s="20"/>
      <c r="K63" s="20"/>
    </row>
    <row r="64" spans="1:11" x14ac:dyDescent="0.25">
      <c r="A64" s="19"/>
      <c r="B64" s="20"/>
      <c r="C64" s="20"/>
      <c r="D64" s="20"/>
      <c r="E64" s="20"/>
      <c r="F64" s="20"/>
      <c r="G64" s="20"/>
      <c r="H64" s="20"/>
      <c r="I64" s="20"/>
      <c r="J64" s="20"/>
      <c r="K64" s="20"/>
    </row>
    <row r="65" spans="1:11" x14ac:dyDescent="0.25">
      <c r="A65" s="19"/>
      <c r="B65" s="20"/>
      <c r="C65" s="20"/>
      <c r="D65" s="20"/>
      <c r="E65" s="20"/>
      <c r="F65" s="20"/>
      <c r="G65" s="20"/>
      <c r="H65" s="20"/>
      <c r="I65" s="20"/>
      <c r="J65" s="20"/>
      <c r="K65" s="20"/>
    </row>
    <row r="66" spans="1:11" x14ac:dyDescent="0.25">
      <c r="A66" s="19"/>
      <c r="B66" s="20"/>
      <c r="C66" s="20"/>
      <c r="D66" s="20"/>
      <c r="E66" s="20"/>
      <c r="F66" s="20"/>
      <c r="G66" s="20"/>
      <c r="H66" s="20"/>
      <c r="I66" s="20"/>
      <c r="J66" s="20"/>
      <c r="K66" s="20"/>
    </row>
    <row r="67" spans="1:11" x14ac:dyDescent="0.25">
      <c r="A67" s="19"/>
      <c r="B67" s="20"/>
      <c r="C67" s="20"/>
      <c r="D67" s="20"/>
      <c r="E67" s="20"/>
      <c r="F67" s="20"/>
      <c r="G67" s="20"/>
      <c r="H67" s="20"/>
      <c r="I67" s="20"/>
      <c r="J67" s="20"/>
      <c r="K67" s="20"/>
    </row>
    <row r="68" spans="1:11" x14ac:dyDescent="0.25">
      <c r="A68" s="19"/>
      <c r="B68" s="20"/>
      <c r="C68" s="20"/>
      <c r="D68" s="20"/>
      <c r="E68" s="20"/>
      <c r="F68" s="20"/>
      <c r="G68" s="20"/>
      <c r="H68" s="20"/>
      <c r="I68" s="20"/>
      <c r="J68" s="20"/>
      <c r="K68" s="20"/>
    </row>
    <row r="69" spans="1:11" x14ac:dyDescent="0.25">
      <c r="A69" s="19"/>
      <c r="B69" s="20"/>
      <c r="C69" s="20"/>
      <c r="D69" s="20"/>
      <c r="E69" s="20"/>
      <c r="F69" s="20"/>
      <c r="G69" s="20"/>
      <c r="H69" s="20"/>
      <c r="I69" s="20"/>
      <c r="J69" s="20"/>
      <c r="K69" s="20"/>
    </row>
    <row r="70" spans="1:11" x14ac:dyDescent="0.25">
      <c r="A70" s="19"/>
      <c r="B70" s="20"/>
      <c r="C70" s="20"/>
      <c r="D70" s="20"/>
      <c r="E70" s="20"/>
      <c r="F70" s="20"/>
      <c r="G70" s="20"/>
      <c r="H70" s="20"/>
      <c r="I70" s="20"/>
      <c r="J70" s="20"/>
      <c r="K70" s="20"/>
    </row>
    <row r="71" spans="1:11" x14ac:dyDescent="0.25">
      <c r="A71" s="19"/>
      <c r="B71" s="20"/>
      <c r="C71" s="20"/>
      <c r="D71" s="20"/>
      <c r="E71" s="20"/>
      <c r="F71" s="20"/>
      <c r="G71" s="20"/>
      <c r="H71" s="20"/>
      <c r="I71" s="20"/>
      <c r="J71" s="20"/>
      <c r="K71" s="20"/>
    </row>
    <row r="72" spans="1:11" x14ac:dyDescent="0.25">
      <c r="A72" s="19"/>
      <c r="B72" s="20"/>
      <c r="C72" s="20"/>
      <c r="D72" s="20"/>
      <c r="E72" s="20"/>
      <c r="F72" s="20"/>
      <c r="G72" s="20"/>
      <c r="H72" s="20"/>
      <c r="I72" s="20"/>
      <c r="J72" s="20"/>
      <c r="K72" s="20"/>
    </row>
    <row r="73" spans="1:11" x14ac:dyDescent="0.25">
      <c r="A73" s="19"/>
      <c r="B73" s="20"/>
      <c r="C73" s="20"/>
      <c r="D73" s="20"/>
      <c r="E73" s="20"/>
      <c r="F73" s="20"/>
      <c r="G73" s="20"/>
      <c r="H73" s="20"/>
      <c r="I73" s="20"/>
      <c r="J73" s="20"/>
      <c r="K73" s="20"/>
    </row>
    <row r="74" spans="1:11" x14ac:dyDescent="0.25">
      <c r="A74" s="19"/>
      <c r="B74" s="20"/>
      <c r="C74" s="20"/>
      <c r="D74" s="20"/>
      <c r="E74" s="20"/>
      <c r="F74" s="20"/>
      <c r="G74" s="20"/>
      <c r="H74" s="20"/>
      <c r="I74" s="20"/>
      <c r="J74" s="20"/>
      <c r="K74" s="20"/>
    </row>
    <row r="75" spans="1:11" x14ac:dyDescent="0.25">
      <c r="A75" s="19"/>
      <c r="B75" s="20"/>
      <c r="C75" s="20"/>
      <c r="D75" s="20"/>
      <c r="E75" s="20"/>
      <c r="F75" s="20"/>
      <c r="G75" s="20"/>
      <c r="H75" s="20"/>
      <c r="I75" s="20"/>
      <c r="J75" s="20"/>
      <c r="K75" s="20"/>
    </row>
    <row r="76" spans="1:11" x14ac:dyDescent="0.25">
      <c r="A76" s="19"/>
      <c r="B76" s="20"/>
      <c r="C76" s="20"/>
      <c r="D76" s="20"/>
      <c r="E76" s="20"/>
      <c r="F76" s="20"/>
      <c r="G76" s="20"/>
      <c r="H76" s="20"/>
      <c r="I76" s="20"/>
      <c r="J76" s="20"/>
      <c r="K76" s="20"/>
    </row>
    <row r="77" spans="1:11" x14ac:dyDescent="0.25">
      <c r="A77" s="19"/>
      <c r="B77" s="20"/>
      <c r="C77" s="20"/>
      <c r="D77" s="20"/>
      <c r="E77" s="20"/>
      <c r="F77" s="20"/>
      <c r="G77" s="20"/>
      <c r="H77" s="20"/>
      <c r="I77" s="20"/>
      <c r="J77" s="20"/>
      <c r="K77" s="20"/>
    </row>
    <row r="78" spans="1:11" x14ac:dyDescent="0.25">
      <c r="A78" s="19"/>
      <c r="B78" s="20"/>
      <c r="C78" s="20"/>
      <c r="D78" s="20"/>
      <c r="E78" s="20"/>
      <c r="F78" s="20"/>
      <c r="G78" s="20"/>
      <c r="H78" s="20"/>
      <c r="I78" s="20"/>
      <c r="J78" s="20"/>
      <c r="K78" s="20"/>
    </row>
  </sheetData>
  <mergeCells count="6">
    <mergeCell ref="B5:C5"/>
    <mergeCell ref="D5:E5"/>
    <mergeCell ref="F5:G5"/>
    <mergeCell ref="H5:I5"/>
    <mergeCell ref="J5:K5"/>
    <mergeCell ref="A5:A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AJP</vt:lpstr>
      <vt:lpstr>Neraca Lajur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Pebrina</dc:creator>
  <cp:lastModifiedBy>ASUS</cp:lastModifiedBy>
  <dcterms:created xsi:type="dcterms:W3CDTF">2020-12-21T07:23:26Z</dcterms:created>
  <dcterms:modified xsi:type="dcterms:W3CDTF">2021-01-14T00:26:09Z</dcterms:modified>
</cp:coreProperties>
</file>