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0515" windowHeight="4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0" i="1" l="1"/>
  <c r="E41" i="1" l="1"/>
  <c r="E42" i="1" s="1"/>
  <c r="E43" i="1" s="1"/>
  <c r="C32" i="1"/>
  <c r="B8" i="1" l="1"/>
  <c r="B15" i="1" s="1"/>
  <c r="B16" i="1" s="1"/>
  <c r="B17" i="1" s="1"/>
  <c r="B19" i="1" s="1"/>
  <c r="C21" i="1" s="1"/>
  <c r="E7" i="1"/>
  <c r="E6" i="1"/>
  <c r="E5" i="1"/>
  <c r="E8" i="1" l="1"/>
  <c r="D25" i="1" s="1"/>
  <c r="C23" i="1"/>
  <c r="C22" i="1"/>
  <c r="D24" i="1" s="1"/>
  <c r="E26" i="1" s="1"/>
  <c r="E27" i="1" s="1"/>
  <c r="C31" i="1" l="1"/>
  <c r="D33" i="1" s="1"/>
  <c r="C36" i="1"/>
  <c r="D38" i="1" s="1"/>
</calcChain>
</file>

<file path=xl/sharedStrings.xml><?xml version="1.0" encoding="utf-8"?>
<sst xmlns="http://schemas.openxmlformats.org/spreadsheetml/2006/main" count="37" uniqueCount="36">
  <si>
    <t>Jumlah penjualan</t>
  </si>
  <si>
    <t>Penjualan</t>
  </si>
  <si>
    <t>Jumlah barang yang akan diproduksi</t>
  </si>
  <si>
    <t>PENJUALAN</t>
  </si>
  <si>
    <t>BEBAN POKOK PENJUALAN</t>
  </si>
  <si>
    <t>saldo Awal Persediaan Barang jadi</t>
  </si>
  <si>
    <t>BIAYA PRODUKSI</t>
  </si>
  <si>
    <t>Barang yang dibutuhkan</t>
  </si>
  <si>
    <t>Persediaan Awal (-)</t>
  </si>
  <si>
    <t>Bahan baku</t>
  </si>
  <si>
    <t>BOP (1.712.500 x 5.000) + Rp 1.000.000.000</t>
  </si>
  <si>
    <t>Persediaan akhir barang jadi (-) 10 % dari nilai penjualan</t>
  </si>
  <si>
    <t>LABA KOTOR YANG DIANGGARKAN</t>
  </si>
  <si>
    <t>BEBAN OPERASI</t>
  </si>
  <si>
    <t>Total Biaya Produksi</t>
  </si>
  <si>
    <t>Persediaan Akhir (+) 10 % x penjualan</t>
  </si>
  <si>
    <t xml:space="preserve">Beban Penjualan </t>
  </si>
  <si>
    <t>Beban Penjualan variable 2 % x 173.750.000.0000</t>
  </si>
  <si>
    <t>Beban penjualan Tetap</t>
  </si>
  <si>
    <t>Total beban penjualan</t>
  </si>
  <si>
    <t>Beban Administrasi</t>
  </si>
  <si>
    <t>Beban Administrasi Tetap</t>
  </si>
  <si>
    <t>Jumlah pembelian bahan Baku ( 1.712.500 x 30.000)</t>
  </si>
  <si>
    <t>Biaya Tenaga Kerja Langsung (1.712.500 x 15.000)</t>
  </si>
  <si>
    <t>TOTAL BEBAN OPERASI</t>
  </si>
  <si>
    <t>LABA SEBELUM PAJAK DIANGGARKAN</t>
  </si>
  <si>
    <t>PERKIRAAN BEBAN PENGHASILAN 30 % X 95.759.687.500</t>
  </si>
  <si>
    <t>LABA BERSIH YANG DIANGGARKAN</t>
  </si>
  <si>
    <t>ANGGARAN LABA RUGI</t>
  </si>
  <si>
    <t>UNTUK PERIODE YANG BERAKHIR 31 MARET 2006</t>
  </si>
  <si>
    <t>Januari ( 500.000 X 100.000)</t>
  </si>
  <si>
    <t>Pebruari (550.000 X 100.000)</t>
  </si>
  <si>
    <t>Maret ( 550.000 X 125.000)</t>
  </si>
  <si>
    <t>PT.   XYZ</t>
  </si>
  <si>
    <t>Total beban Administrasi</t>
  </si>
  <si>
    <t>Beban Administrasi Variabel = 0,075 % x 173.750.000.000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</si>
</sst>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0">
    <xf numFmtId="0" fontId="0" fillId="0" borderId="0" xfId="0"/>
    <xf numFmtId="41" fontId="0" fillId="0" borderId="0" xfId="1" applyFont="1"/>
    <xf numFmtId="0" fontId="6" fillId="0" borderId="0" xfId="0" applyFont="1"/>
    <xf numFmtId="41" fontId="2" fillId="0" borderId="2" xfId="1" applyFont="1" applyBorder="1"/>
    <xf numFmtId="41" fontId="2" fillId="0" borderId="0" xfId="1" applyFont="1" applyBorder="1"/>
    <xf numFmtId="41" fontId="0" fillId="0" borderId="1" xfId="1" applyFont="1" applyBorder="1"/>
    <xf numFmtId="0" fontId="0" fillId="0" borderId="0" xfId="0" applyBorder="1"/>
    <xf numFmtId="0" fontId="0" fillId="0" borderId="6" xfId="0" applyBorder="1"/>
    <xf numFmtId="41" fontId="0" fillId="0" borderId="0" xfId="1" applyFont="1" applyBorder="1"/>
    <xf numFmtId="0" fontId="2" fillId="0" borderId="6" xfId="0" applyFont="1" applyBorder="1"/>
    <xf numFmtId="0" fontId="6" fillId="0" borderId="6" xfId="0" applyFont="1" applyBorder="1"/>
    <xf numFmtId="0" fontId="2" fillId="0" borderId="0" xfId="0" applyFont="1" applyBorder="1"/>
    <xf numFmtId="0" fontId="2" fillId="0" borderId="8" xfId="0" applyFont="1" applyBorder="1"/>
    <xf numFmtId="0" fontId="0" fillId="0" borderId="9" xfId="0" applyBorder="1"/>
    <xf numFmtId="41" fontId="0" fillId="0" borderId="9" xfId="1" applyFont="1" applyBorder="1"/>
    <xf numFmtId="41" fontId="5" fillId="2" borderId="0" xfId="1" applyFont="1" applyFill="1" applyBorder="1"/>
    <xf numFmtId="41" fontId="4" fillId="2" borderId="0" xfId="1" applyFont="1" applyFill="1" applyBorder="1"/>
    <xf numFmtId="0" fontId="3" fillId="0" borderId="3" xfId="0" applyFont="1" applyBorder="1"/>
    <xf numFmtId="0" fontId="0" fillId="0" borderId="4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41" fontId="0" fillId="0" borderId="11" xfId="1" applyFont="1" applyBorder="1"/>
    <xf numFmtId="41" fontId="2" fillId="0" borderId="11" xfId="1" applyFont="1" applyBorder="1"/>
    <xf numFmtId="41" fontId="2" fillId="0" borderId="12" xfId="1" applyFont="1" applyBorder="1"/>
    <xf numFmtId="41" fontId="0" fillId="0" borderId="12" xfId="1" applyFont="1" applyBorder="1"/>
    <xf numFmtId="41" fontId="0" fillId="0" borderId="13" xfId="1" applyFont="1" applyBorder="1"/>
    <xf numFmtId="41" fontId="2" fillId="0" borderId="14" xfId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0" fillId="0" borderId="15" xfId="1" applyFont="1" applyBorder="1"/>
    <xf numFmtId="41" fontId="0" fillId="0" borderId="16" xfId="1" applyFont="1" applyBorder="1"/>
    <xf numFmtId="41" fontId="6" fillId="0" borderId="0" xfId="1" applyFont="1" applyBorder="1"/>
    <xf numFmtId="41" fontId="6" fillId="0" borderId="1" xfId="1" applyFont="1" applyBorder="1"/>
    <xf numFmtId="0" fontId="6" fillId="0" borderId="0" xfId="0" applyFont="1" applyBorder="1"/>
    <xf numFmtId="41" fontId="6" fillId="0" borderId="12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6"/>
  <sheetViews>
    <sheetView showGridLines="0" tabSelected="1" topLeftCell="A25" workbookViewId="0">
      <selection activeCell="C47" sqref="C47"/>
    </sheetView>
  </sheetViews>
  <sheetFormatPr defaultRowHeight="15" x14ac:dyDescent="0.25"/>
  <cols>
    <col min="1" max="1" width="44.5703125" customWidth="1"/>
    <col min="2" max="2" width="16.7109375" customWidth="1"/>
    <col min="3" max="3" width="15.5703125" customWidth="1"/>
    <col min="4" max="4" width="17.42578125" customWidth="1"/>
    <col min="5" max="5" width="16" customWidth="1"/>
  </cols>
  <sheetData>
    <row r="1" spans="1:5" x14ac:dyDescent="0.25">
      <c r="A1" s="28" t="s">
        <v>33</v>
      </c>
      <c r="B1" s="29"/>
      <c r="C1" s="29"/>
      <c r="D1" s="29"/>
      <c r="E1" s="30"/>
    </row>
    <row r="2" spans="1:5" x14ac:dyDescent="0.25">
      <c r="A2" s="31" t="s">
        <v>28</v>
      </c>
      <c r="B2" s="32"/>
      <c r="C2" s="32"/>
      <c r="D2" s="32"/>
      <c r="E2" s="33"/>
    </row>
    <row r="3" spans="1:5" ht="15.75" thickBot="1" x14ac:dyDescent="0.3">
      <c r="A3" s="31" t="s">
        <v>29</v>
      </c>
      <c r="B3" s="32"/>
      <c r="C3" s="32"/>
      <c r="D3" s="32"/>
      <c r="E3" s="33"/>
    </row>
    <row r="4" spans="1:5" x14ac:dyDescent="0.25">
      <c r="A4" s="17" t="s">
        <v>3</v>
      </c>
      <c r="B4" s="18"/>
      <c r="C4" s="18"/>
      <c r="D4" s="19"/>
      <c r="E4" s="20"/>
    </row>
    <row r="5" spans="1:5" x14ac:dyDescent="0.25">
      <c r="A5" s="7" t="s">
        <v>30</v>
      </c>
      <c r="B5" s="15">
        <v>500000</v>
      </c>
      <c r="C5" s="15">
        <v>100000</v>
      </c>
      <c r="D5" s="21"/>
      <c r="E5" s="22">
        <f>B5*C5</f>
        <v>50000000000</v>
      </c>
    </row>
    <row r="6" spans="1:5" x14ac:dyDescent="0.25">
      <c r="A6" s="7" t="s">
        <v>31</v>
      </c>
      <c r="B6" s="15">
        <v>550000</v>
      </c>
      <c r="C6" s="15">
        <v>100000</v>
      </c>
      <c r="D6" s="21"/>
      <c r="E6" s="22">
        <f>B6*C6</f>
        <v>55000000000</v>
      </c>
    </row>
    <row r="7" spans="1:5" x14ac:dyDescent="0.25">
      <c r="A7" s="7" t="s">
        <v>32</v>
      </c>
      <c r="B7" s="15">
        <v>550000</v>
      </c>
      <c r="C7" s="15">
        <v>125000</v>
      </c>
      <c r="D7" s="21"/>
      <c r="E7" s="25">
        <f>B7*C7</f>
        <v>68750000000</v>
      </c>
    </row>
    <row r="8" spans="1:5" x14ac:dyDescent="0.25">
      <c r="A8" s="9" t="s">
        <v>0</v>
      </c>
      <c r="B8" s="16">
        <f>SUM(B5:B7)</f>
        <v>1600000</v>
      </c>
      <c r="C8" s="15"/>
      <c r="D8" s="21"/>
      <c r="E8" s="23">
        <f>SUM(E5:E7)</f>
        <v>173750000000</v>
      </c>
    </row>
    <row r="9" spans="1:5" x14ac:dyDescent="0.25">
      <c r="A9" s="7"/>
      <c r="B9" s="6"/>
      <c r="C9" s="8"/>
      <c r="D9" s="22"/>
      <c r="E9" s="22"/>
    </row>
    <row r="10" spans="1:5" x14ac:dyDescent="0.25">
      <c r="A10" s="9" t="s">
        <v>4</v>
      </c>
      <c r="B10" s="6"/>
      <c r="C10" s="8"/>
      <c r="D10" s="22"/>
      <c r="E10" s="22"/>
    </row>
    <row r="11" spans="1:5" x14ac:dyDescent="0.25">
      <c r="A11" s="9" t="s">
        <v>5</v>
      </c>
      <c r="B11" s="6"/>
      <c r="C11" s="8"/>
      <c r="D11" s="23">
        <v>2375000000</v>
      </c>
      <c r="E11" s="22"/>
    </row>
    <row r="12" spans="1:5" x14ac:dyDescent="0.25">
      <c r="A12" s="7"/>
      <c r="B12" s="6"/>
      <c r="C12" s="8"/>
      <c r="D12" s="22"/>
      <c r="E12" s="22"/>
    </row>
    <row r="13" spans="1:5" x14ac:dyDescent="0.25">
      <c r="A13" s="9" t="s">
        <v>6</v>
      </c>
      <c r="B13" s="6"/>
      <c r="C13" s="8"/>
      <c r="D13" s="22"/>
      <c r="E13" s="22"/>
    </row>
    <row r="14" spans="1:5" x14ac:dyDescent="0.25">
      <c r="A14" s="9" t="s">
        <v>9</v>
      </c>
      <c r="B14" s="6"/>
      <c r="C14" s="8"/>
      <c r="D14" s="22"/>
      <c r="E14" s="22"/>
    </row>
    <row r="15" spans="1:5" x14ac:dyDescent="0.25">
      <c r="A15" s="10" t="s">
        <v>1</v>
      </c>
      <c r="B15" s="8">
        <f>B8</f>
        <v>1600000</v>
      </c>
      <c r="C15" s="6"/>
      <c r="D15" s="22"/>
      <c r="E15" s="22"/>
    </row>
    <row r="16" spans="1:5" x14ac:dyDescent="0.25">
      <c r="A16" s="10" t="s">
        <v>15</v>
      </c>
      <c r="B16" s="8">
        <f>B15*10%</f>
        <v>160000</v>
      </c>
      <c r="C16" s="6"/>
      <c r="D16" s="22"/>
      <c r="E16" s="22"/>
    </row>
    <row r="17" spans="1:5" x14ac:dyDescent="0.25">
      <c r="A17" s="10" t="s">
        <v>7</v>
      </c>
      <c r="B17" s="34">
        <f>SUM(B15:B16)</f>
        <v>1760000</v>
      </c>
      <c r="C17" s="6"/>
      <c r="D17" s="22"/>
      <c r="E17" s="22"/>
    </row>
    <row r="18" spans="1:5" x14ac:dyDescent="0.25">
      <c r="A18" s="10" t="s">
        <v>8</v>
      </c>
      <c r="B18" s="8">
        <v>-47500</v>
      </c>
      <c r="C18" s="6"/>
      <c r="D18" s="22"/>
      <c r="E18" s="22"/>
    </row>
    <row r="19" spans="1:5" x14ac:dyDescent="0.25">
      <c r="A19" s="10" t="s">
        <v>2</v>
      </c>
      <c r="B19" s="3">
        <f>SUM(B17:B18)</f>
        <v>1712500</v>
      </c>
      <c r="C19" s="6"/>
      <c r="D19" s="22"/>
      <c r="E19" s="22"/>
    </row>
    <row r="20" spans="1:5" x14ac:dyDescent="0.25">
      <c r="A20" s="10"/>
      <c r="B20" s="6"/>
      <c r="C20" s="4"/>
      <c r="D20" s="22"/>
      <c r="E20" s="22"/>
    </row>
    <row r="21" spans="1:5" x14ac:dyDescent="0.25">
      <c r="A21" s="10" t="s">
        <v>22</v>
      </c>
      <c r="B21" s="11"/>
      <c r="C21" s="36">
        <f>B19*30000</f>
        <v>51375000000</v>
      </c>
      <c r="D21" s="21"/>
      <c r="E21" s="22"/>
    </row>
    <row r="22" spans="1:5" x14ac:dyDescent="0.25">
      <c r="A22" s="10" t="s">
        <v>23</v>
      </c>
      <c r="B22" s="6"/>
      <c r="C22" s="36">
        <f>B19*15000</f>
        <v>25687500000</v>
      </c>
      <c r="D22" s="21"/>
      <c r="E22" s="22"/>
    </row>
    <row r="23" spans="1:5" x14ac:dyDescent="0.25">
      <c r="A23" s="10" t="s">
        <v>10</v>
      </c>
      <c r="B23" s="6"/>
      <c r="C23" s="37">
        <f>(B19*5000)+1000000000</f>
        <v>9562500000</v>
      </c>
      <c r="D23" s="21"/>
      <c r="E23" s="22"/>
    </row>
    <row r="24" spans="1:5" x14ac:dyDescent="0.25">
      <c r="A24" s="9" t="s">
        <v>14</v>
      </c>
      <c r="B24" s="6"/>
      <c r="C24" s="8"/>
      <c r="D24" s="23">
        <f>SUM(C21:C23)</f>
        <v>86625000000</v>
      </c>
      <c r="E24" s="22"/>
    </row>
    <row r="25" spans="1:5" x14ac:dyDescent="0.25">
      <c r="A25" s="10" t="s">
        <v>11</v>
      </c>
      <c r="B25" s="38"/>
      <c r="C25" s="36"/>
      <c r="D25" s="39">
        <f>-E8*10%</f>
        <v>-17375000000</v>
      </c>
      <c r="E25" s="22"/>
    </row>
    <row r="26" spans="1:5" x14ac:dyDescent="0.25">
      <c r="A26" s="9" t="s">
        <v>4</v>
      </c>
      <c r="B26" s="6"/>
      <c r="C26" s="8"/>
      <c r="D26" s="22"/>
      <c r="E26" s="24">
        <f>-SUM(D11:D25)</f>
        <v>-71625000000</v>
      </c>
    </row>
    <row r="27" spans="1:5" x14ac:dyDescent="0.25">
      <c r="A27" s="9" t="s">
        <v>12</v>
      </c>
      <c r="B27" s="6"/>
      <c r="C27" s="8"/>
      <c r="D27" s="22"/>
      <c r="E27" s="23">
        <f>E8+E26</f>
        <v>102125000000</v>
      </c>
    </row>
    <row r="28" spans="1:5" x14ac:dyDescent="0.25">
      <c r="A28" s="9"/>
      <c r="B28" s="6"/>
      <c r="C28" s="8"/>
      <c r="D28" s="22"/>
      <c r="E28" s="22"/>
    </row>
    <row r="29" spans="1:5" x14ac:dyDescent="0.25">
      <c r="A29" s="9" t="s">
        <v>13</v>
      </c>
      <c r="B29" s="6"/>
      <c r="C29" s="8"/>
      <c r="D29" s="22"/>
      <c r="E29" s="22"/>
    </row>
    <row r="30" spans="1:5" x14ac:dyDescent="0.25">
      <c r="A30" s="9" t="s">
        <v>16</v>
      </c>
      <c r="B30" s="6"/>
      <c r="C30" s="8"/>
      <c r="D30" s="21"/>
      <c r="E30" s="22"/>
    </row>
    <row r="31" spans="1:5" x14ac:dyDescent="0.25">
      <c r="A31" s="10" t="s">
        <v>17</v>
      </c>
      <c r="B31" s="6"/>
      <c r="C31" s="8">
        <f>E8*2%</f>
        <v>3475000000</v>
      </c>
      <c r="D31" s="22"/>
      <c r="E31" s="21"/>
    </row>
    <row r="32" spans="1:5" x14ac:dyDescent="0.25">
      <c r="A32" s="10" t="s">
        <v>18</v>
      </c>
      <c r="B32" s="6"/>
      <c r="C32" s="5">
        <f>1260000000</f>
        <v>1260000000</v>
      </c>
      <c r="D32" s="22"/>
      <c r="E32" s="21"/>
    </row>
    <row r="33" spans="1:5" x14ac:dyDescent="0.25">
      <c r="A33" s="9" t="s">
        <v>19</v>
      </c>
      <c r="B33" s="6"/>
      <c r="C33" s="8"/>
      <c r="D33" s="23">
        <f>C32+C31</f>
        <v>4735000000</v>
      </c>
      <c r="E33" s="21"/>
    </row>
    <row r="34" spans="1:5" x14ac:dyDescent="0.25">
      <c r="A34" s="10"/>
      <c r="B34" s="6"/>
      <c r="C34" s="8"/>
      <c r="D34" s="22"/>
      <c r="E34" s="21"/>
    </row>
    <row r="35" spans="1:5" x14ac:dyDescent="0.25">
      <c r="A35" s="10" t="s">
        <v>20</v>
      </c>
      <c r="B35" s="6"/>
      <c r="C35" s="8"/>
      <c r="D35" s="22"/>
      <c r="E35" s="21"/>
    </row>
    <row r="36" spans="1:5" x14ac:dyDescent="0.25">
      <c r="A36" s="10" t="s">
        <v>35</v>
      </c>
      <c r="B36" s="6"/>
      <c r="C36" s="8">
        <f>E8*0.075%</f>
        <v>130312500</v>
      </c>
      <c r="D36" s="22"/>
      <c r="E36" s="21"/>
    </row>
    <row r="37" spans="1:5" x14ac:dyDescent="0.25">
      <c r="A37" s="10" t="s">
        <v>21</v>
      </c>
      <c r="B37" s="6"/>
      <c r="C37" s="35">
        <v>1500000000</v>
      </c>
      <c r="D37" s="22"/>
      <c r="E37" s="21"/>
    </row>
    <row r="38" spans="1:5" x14ac:dyDescent="0.25">
      <c r="A38" s="9" t="s">
        <v>34</v>
      </c>
      <c r="B38" s="6"/>
      <c r="C38" s="8"/>
      <c r="D38" s="24">
        <f>SUM(C36:C37)</f>
        <v>1630312500</v>
      </c>
      <c r="E38" s="21"/>
    </row>
    <row r="39" spans="1:5" x14ac:dyDescent="0.25">
      <c r="A39" s="9"/>
      <c r="B39" s="6"/>
      <c r="C39" s="8"/>
      <c r="D39" s="23"/>
      <c r="E39" s="21"/>
    </row>
    <row r="40" spans="1:5" x14ac:dyDescent="0.25">
      <c r="A40" s="9" t="s">
        <v>24</v>
      </c>
      <c r="B40" s="6"/>
      <c r="C40" s="8"/>
      <c r="D40" s="22"/>
      <c r="E40" s="24">
        <f>-SUM(D33:D38)</f>
        <v>-6365312500</v>
      </c>
    </row>
    <row r="41" spans="1:5" x14ac:dyDescent="0.25">
      <c r="A41" s="9" t="s">
        <v>25</v>
      </c>
      <c r="B41" s="6"/>
      <c r="C41" s="8"/>
      <c r="D41" s="22"/>
      <c r="E41" s="22">
        <f>E27+E40</f>
        <v>95759687500</v>
      </c>
    </row>
    <row r="42" spans="1:5" x14ac:dyDescent="0.25">
      <c r="A42" s="10" t="s">
        <v>26</v>
      </c>
      <c r="B42" s="6"/>
      <c r="C42" s="8"/>
      <c r="D42" s="22"/>
      <c r="E42" s="25">
        <f>-E41*30%</f>
        <v>-28727906250</v>
      </c>
    </row>
    <row r="43" spans="1:5" ht="15.75" thickBot="1" x14ac:dyDescent="0.3">
      <c r="A43" s="12" t="s">
        <v>27</v>
      </c>
      <c r="B43" s="13"/>
      <c r="C43" s="14"/>
      <c r="D43" s="26"/>
      <c r="E43" s="27">
        <f>E41+E42</f>
        <v>67031781250</v>
      </c>
    </row>
    <row r="44" spans="1:5" x14ac:dyDescent="0.25">
      <c r="A44" s="2"/>
      <c r="C44" s="1"/>
      <c r="D44" s="1"/>
      <c r="E44" s="1"/>
    </row>
    <row r="45" spans="1:5" x14ac:dyDescent="0.25">
      <c r="C45" s="1"/>
      <c r="D45" s="1"/>
      <c r="E45" s="1"/>
    </row>
    <row r="46" spans="1:5" x14ac:dyDescent="0.25">
      <c r="C46" s="1"/>
      <c r="D46" s="1"/>
      <c r="E46" s="1"/>
    </row>
    <row r="47" spans="1:5" x14ac:dyDescent="0.25">
      <c r="C47" s="1"/>
      <c r="D47" s="1"/>
      <c r="E47" s="1"/>
    </row>
    <row r="48" spans="1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</sheetData>
  <mergeCells count="3">
    <mergeCell ref="A1:E1"/>
    <mergeCell ref="A2:E2"/>
    <mergeCell ref="A3:E3"/>
  </mergeCells>
  <pageMargins left="0.11811023622047245" right="0.11811023622047245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KEUANGAN</dc:creator>
  <cp:lastModifiedBy>KEUANGAN</cp:lastModifiedBy>
  <cp:lastPrinted>2020-07-01T03:47:40Z</cp:lastPrinted>
  <dcterms:created xsi:type="dcterms:W3CDTF">2020-06-30T01:35:41Z</dcterms:created>
  <dcterms:modified xsi:type="dcterms:W3CDTF">2020-07-01T09:57:00Z</dcterms:modified>
</cp:coreProperties>
</file>