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G9" i="1" l="1"/>
  <c r="F9" i="1"/>
  <c r="F8" i="1"/>
  <c r="G8" i="1" s="1"/>
  <c r="D27" i="1"/>
  <c r="C40" i="1"/>
  <c r="C38" i="1"/>
  <c r="C37" i="1"/>
  <c r="F11" i="1"/>
  <c r="G11" i="1" s="1"/>
  <c r="F10" i="1"/>
  <c r="G10" i="1" s="1"/>
  <c r="D12" i="1"/>
  <c r="C42" i="1" s="1"/>
  <c r="C41" i="1" l="1"/>
  <c r="G12" i="1"/>
</calcChain>
</file>

<file path=xl/sharedStrings.xml><?xml version="1.0" encoding="utf-8"?>
<sst xmlns="http://schemas.openxmlformats.org/spreadsheetml/2006/main" count="105" uniqueCount="62">
  <si>
    <t>Nama Perusahaan</t>
  </si>
  <si>
    <t>WP Ref.</t>
  </si>
  <si>
    <t>Per Klien 31/12/2018</t>
  </si>
  <si>
    <t>PARE</t>
  </si>
  <si>
    <t>Dr</t>
  </si>
  <si>
    <t>Cr</t>
  </si>
  <si>
    <t>Per Audit 31/12/2018</t>
  </si>
  <si>
    <t>PT 1</t>
  </si>
  <si>
    <t>PT 2</t>
  </si>
  <si>
    <t>PT 3</t>
  </si>
  <si>
    <t>PT 4</t>
  </si>
  <si>
    <t>Klien</t>
  </si>
  <si>
    <t>Dibuat oleh:</t>
  </si>
  <si>
    <t>Diperiksa oleh:</t>
  </si>
  <si>
    <t>Tanggal:</t>
  </si>
  <si>
    <t>Periode: 31/12/2018</t>
  </si>
  <si>
    <t>Jurnal</t>
  </si>
  <si>
    <t>Jumlah Konfirmasi</t>
  </si>
  <si>
    <t>Jumlah (Rp)</t>
  </si>
  <si>
    <t>Presentase (%) Tahun Berjalan</t>
  </si>
  <si>
    <t>Presentase (%) Tahun Lalu</t>
  </si>
  <si>
    <t>Saldo menurut konfirmasi</t>
  </si>
  <si>
    <t>Selisih yang dilaporkan:</t>
  </si>
  <si>
    <t xml:space="preserve">     Hasil Konfirmasi</t>
  </si>
  <si>
    <t>Selisih dengan pembukuan klien</t>
  </si>
  <si>
    <t>Kembali melalui pos</t>
  </si>
  <si>
    <t>Tidak kembali</t>
  </si>
  <si>
    <t>Total yang dikirim</t>
  </si>
  <si>
    <t>Total piutang usaha</t>
  </si>
  <si>
    <t>Presentase konfirmasi yang dikirim terhadap total piutang usaha</t>
  </si>
  <si>
    <t>Diperiksa oleh;</t>
  </si>
  <si>
    <t>Perode: 31/12/2018</t>
  </si>
  <si>
    <t>Indeks                 EE1</t>
  </si>
  <si>
    <t>Skedul:                                                                                                                            Ringkasan Hasil dari Konfirmasi Positif Piutang Usaha</t>
  </si>
  <si>
    <r>
      <t xml:space="preserve">Indeks                            </t>
    </r>
    <r>
      <rPr>
        <b/>
        <sz val="18"/>
        <color theme="1"/>
        <rFont val="Calibri"/>
        <family val="2"/>
        <scheme val="minor"/>
      </rPr>
      <t>E1</t>
    </r>
  </si>
  <si>
    <r>
      <t xml:space="preserve">Indeks                </t>
    </r>
    <r>
      <rPr>
        <b/>
        <sz val="18"/>
        <color theme="1"/>
        <rFont val="Calibri"/>
        <family val="2"/>
        <scheme val="minor"/>
      </rPr>
      <t xml:space="preserve"> EE1</t>
    </r>
  </si>
  <si>
    <t xml:space="preserve">  Retur Penjualan</t>
  </si>
  <si>
    <t>Piutang Usaha</t>
  </si>
  <si>
    <t xml:space="preserve">  Kerugian Piutang</t>
  </si>
  <si>
    <t xml:space="preserve">  Bank</t>
  </si>
  <si>
    <t>No.</t>
  </si>
  <si>
    <t>Alamat</t>
  </si>
  <si>
    <t>Jumlah Per Klien</t>
  </si>
  <si>
    <t>Hasil Konfirmasi</t>
  </si>
  <si>
    <t>I</t>
  </si>
  <si>
    <t>II</t>
  </si>
  <si>
    <t>Perbedaan</t>
  </si>
  <si>
    <t>Penerimaan setelah Tanggal Laporan Posisi Keuangan</t>
  </si>
  <si>
    <t>Skedul:                                                                        Piutang Usaha</t>
  </si>
  <si>
    <r>
      <t xml:space="preserve">Klien                                                                                               </t>
    </r>
    <r>
      <rPr>
        <b/>
        <sz val="14"/>
        <color theme="1"/>
        <rFont val="Calibri"/>
        <family val="2"/>
        <scheme val="minor"/>
      </rPr>
      <t xml:space="preserve"> PT A</t>
    </r>
  </si>
  <si>
    <t>UTS APLIKASI AUDITING 6AK-P1</t>
  </si>
  <si>
    <t>Nama = Niza Afriliya</t>
  </si>
  <si>
    <t>NPM = 1712120001</t>
  </si>
  <si>
    <t>RD</t>
  </si>
  <si>
    <t>NR</t>
  </si>
  <si>
    <t>Klien                                                                                                  PT A</t>
  </si>
  <si>
    <t>Indeks                          EE</t>
  </si>
  <si>
    <t>Priode:        31/12/2018</t>
  </si>
  <si>
    <t>Dibuat Oleh:</t>
  </si>
  <si>
    <t>Klien                                                                                                                                                                                                                                                     PT A</t>
  </si>
  <si>
    <t>Skedul:                                                                                                                                                                                                                                                Daftar Konfirmasi</t>
  </si>
  <si>
    <t>Penjualan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</si>
</sst>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[$Rp-421]* #,##0_-;\-[$Rp-421]* #,##0_-;_-[$Rp-421]* &quot;-&quot;_-;_-@_-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/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/>
    <xf numFmtId="164" fontId="0" fillId="0" borderId="1" xfId="0" applyNumberFormat="1" applyBorder="1"/>
    <xf numFmtId="164" fontId="0" fillId="0" borderId="0" xfId="0" applyNumberFormat="1" applyBorder="1"/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left" vertical="center" wrapText="1"/>
    </xf>
    <xf numFmtId="164" fontId="0" fillId="0" borderId="13" xfId="0" applyNumberFormat="1" applyBorder="1"/>
    <xf numFmtId="164" fontId="0" fillId="0" borderId="8" xfId="0" applyNumberFormat="1" applyBorder="1"/>
    <xf numFmtId="0" fontId="0" fillId="0" borderId="4" xfId="0" applyBorder="1"/>
    <xf numFmtId="0" fontId="0" fillId="0" borderId="6" xfId="0" applyBorder="1"/>
    <xf numFmtId="0" fontId="0" fillId="0" borderId="5" xfId="0" applyBorder="1"/>
    <xf numFmtId="0" fontId="1" fillId="0" borderId="1" xfId="0" applyFont="1" applyBorder="1" applyAlignment="1">
      <alignment horizontal="center" wrapText="1"/>
    </xf>
    <xf numFmtId="0" fontId="1" fillId="0" borderId="0" xfId="0" applyFont="1" applyBorder="1" applyAlignment="1">
      <alignment horizontal="left" vertical="top" wrapText="1"/>
    </xf>
    <xf numFmtId="0" fontId="1" fillId="0" borderId="0" xfId="0" applyFont="1" applyBorder="1"/>
    <xf numFmtId="0" fontId="1" fillId="0" borderId="0" xfId="0" applyFont="1" applyBorder="1" applyAlignment="1">
      <alignment horizontal="left" wrapText="1"/>
    </xf>
    <xf numFmtId="0" fontId="2" fillId="0" borderId="4" xfId="0" applyFont="1" applyBorder="1"/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1" fillId="0" borderId="4" xfId="0" applyFont="1" applyBorder="1" applyAlignment="1">
      <alignment horizontal="left" vertical="top"/>
    </xf>
    <xf numFmtId="0" fontId="1" fillId="0" borderId="5" xfId="0" applyFont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7"/>
  <sheetViews>
    <sheetView tabSelected="1" topLeftCell="A30" workbookViewId="0">
      <selection activeCell="C41" sqref="C41"/>
    </sheetView>
  </sheetViews>
  <sheetFormatPr defaultRowHeight="15" x14ac:dyDescent="0.25"/>
  <cols>
    <col min="1" max="1" width="30.42578125" bestFit="1" customWidth="1"/>
    <col min="2" max="2" width="17.5703125" bestFit="1" customWidth="1"/>
    <col min="3" max="3" width="15" bestFit="1" customWidth="1"/>
    <col min="4" max="4" width="19.42578125" bestFit="1" customWidth="1"/>
    <col min="5" max="5" width="14.85546875" customWidth="1"/>
    <col min="6" max="6" width="14.7109375" customWidth="1"/>
    <col min="7" max="7" width="17.140625" customWidth="1"/>
    <col min="8" max="8" width="14" bestFit="1" customWidth="1"/>
    <col min="9" max="9" width="18.5703125" customWidth="1"/>
    <col min="10" max="10" width="13.28515625" customWidth="1"/>
    <col min="11" max="11" width="11.42578125" bestFit="1" customWidth="1"/>
    <col min="12" max="12" width="14.28515625" customWidth="1"/>
    <col min="13" max="13" width="15.5703125" customWidth="1"/>
  </cols>
  <sheetData>
    <row r="1" spans="1:14" ht="15.75" x14ac:dyDescent="0.25">
      <c r="A1" s="46" t="s">
        <v>51</v>
      </c>
      <c r="B1" s="46"/>
      <c r="C1" s="46"/>
    </row>
    <row r="2" spans="1:14" ht="18.75" x14ac:dyDescent="0.3">
      <c r="A2" s="46" t="s">
        <v>52</v>
      </c>
      <c r="B2" s="46"/>
      <c r="C2" s="46"/>
      <c r="I2" s="33" t="s">
        <v>16</v>
      </c>
      <c r="J2" s="27"/>
      <c r="K2" s="27"/>
      <c r="L2" s="27"/>
      <c r="M2" s="27"/>
      <c r="N2" s="28"/>
    </row>
    <row r="3" spans="1:14" ht="15.75" x14ac:dyDescent="0.25">
      <c r="A3" s="46" t="s">
        <v>50</v>
      </c>
      <c r="B3" s="46"/>
      <c r="C3" s="46"/>
      <c r="I3" s="5"/>
      <c r="J3" s="6"/>
      <c r="K3" s="6"/>
      <c r="L3" s="6"/>
      <c r="M3" s="6"/>
      <c r="N3" s="7"/>
    </row>
    <row r="4" spans="1:14" x14ac:dyDescent="0.25">
      <c r="I4" s="19" t="s">
        <v>7</v>
      </c>
      <c r="J4" s="6"/>
      <c r="K4" s="6"/>
      <c r="L4" s="6"/>
      <c r="M4" s="6"/>
      <c r="N4" s="7"/>
    </row>
    <row r="5" spans="1:14" x14ac:dyDescent="0.25">
      <c r="I5" s="8" t="s">
        <v>36</v>
      </c>
      <c r="J5" s="9"/>
      <c r="K5" s="9"/>
      <c r="L5" s="21">
        <v>1500000</v>
      </c>
      <c r="M5" s="21"/>
      <c r="N5" s="10"/>
    </row>
    <row r="6" spans="1:14" ht="15" customHeight="1" x14ac:dyDescent="0.25">
      <c r="B6" s="41" t="s">
        <v>0</v>
      </c>
      <c r="C6" s="41" t="s">
        <v>1</v>
      </c>
      <c r="D6" s="34" t="s">
        <v>2</v>
      </c>
      <c r="E6" s="43" t="s">
        <v>3</v>
      </c>
      <c r="F6" s="44"/>
      <c r="G6" s="34" t="s">
        <v>6</v>
      </c>
      <c r="I6" s="11"/>
      <c r="J6" s="12" t="s">
        <v>37</v>
      </c>
      <c r="K6" s="12"/>
      <c r="L6" s="24"/>
      <c r="M6" s="24">
        <v>1500000</v>
      </c>
      <c r="N6" s="13"/>
    </row>
    <row r="7" spans="1:14" ht="17.25" customHeight="1" x14ac:dyDescent="0.25">
      <c r="B7" s="42"/>
      <c r="C7" s="42"/>
      <c r="D7" s="35"/>
      <c r="E7" s="14" t="s">
        <v>4</v>
      </c>
      <c r="F7" s="14" t="s">
        <v>5</v>
      </c>
      <c r="G7" s="35"/>
      <c r="I7" s="8"/>
      <c r="J7" s="9"/>
      <c r="K7" s="9"/>
      <c r="L7" s="9"/>
      <c r="M7" s="9"/>
      <c r="N7" s="10"/>
    </row>
    <row r="8" spans="1:14" x14ac:dyDescent="0.25">
      <c r="B8" s="1" t="s">
        <v>7</v>
      </c>
      <c r="C8" s="1"/>
      <c r="D8" s="20">
        <v>75000000</v>
      </c>
      <c r="E8" s="20"/>
      <c r="F8" s="20">
        <f>M6</f>
        <v>1500000</v>
      </c>
      <c r="G8" s="20">
        <f>D8-F8</f>
        <v>73500000</v>
      </c>
      <c r="I8" s="19" t="s">
        <v>8</v>
      </c>
      <c r="J8" s="6"/>
      <c r="K8" s="6"/>
      <c r="L8" s="6"/>
      <c r="M8" s="6"/>
      <c r="N8" s="7"/>
    </row>
    <row r="9" spans="1:14" x14ac:dyDescent="0.25">
      <c r="B9" s="1" t="s">
        <v>8</v>
      </c>
      <c r="C9" s="1"/>
      <c r="D9" s="20">
        <v>57000000</v>
      </c>
      <c r="E9" s="1"/>
      <c r="F9" s="20">
        <f>M10</f>
        <v>28000000</v>
      </c>
      <c r="G9" s="20">
        <f>D9-F9</f>
        <v>29000000</v>
      </c>
      <c r="I9" s="8" t="s">
        <v>61</v>
      </c>
      <c r="J9" s="9"/>
      <c r="K9" s="9"/>
      <c r="L9" s="21">
        <v>28000000</v>
      </c>
      <c r="M9" s="21"/>
      <c r="N9" s="10"/>
    </row>
    <row r="10" spans="1:14" x14ac:dyDescent="0.25">
      <c r="B10" s="1" t="s">
        <v>9</v>
      </c>
      <c r="C10" s="1"/>
      <c r="D10" s="20">
        <v>47500000</v>
      </c>
      <c r="E10" s="1"/>
      <c r="F10" s="20">
        <f>M14</f>
        <v>47500000</v>
      </c>
      <c r="G10" s="20">
        <f t="shared" ref="G10:G11" si="0">D10-F10</f>
        <v>0</v>
      </c>
      <c r="I10" s="11"/>
      <c r="J10" s="12" t="s">
        <v>37</v>
      </c>
      <c r="K10" s="12"/>
      <c r="L10" s="24"/>
      <c r="M10" s="24">
        <v>28000000</v>
      </c>
      <c r="N10" s="13"/>
    </row>
    <row r="11" spans="1:14" x14ac:dyDescent="0.25">
      <c r="B11" s="1" t="s">
        <v>10</v>
      </c>
      <c r="C11" s="1"/>
      <c r="D11" s="20">
        <v>65500000</v>
      </c>
      <c r="E11" s="1"/>
      <c r="F11" s="20">
        <f>M18</f>
        <v>10000000</v>
      </c>
      <c r="G11" s="20">
        <f t="shared" si="0"/>
        <v>55500000</v>
      </c>
      <c r="I11" s="8"/>
      <c r="J11" s="9"/>
      <c r="K11" s="9"/>
      <c r="L11" s="21"/>
      <c r="M11" s="21"/>
      <c r="N11" s="10"/>
    </row>
    <row r="12" spans="1:14" x14ac:dyDescent="0.25">
      <c r="B12" s="1"/>
      <c r="C12" s="1"/>
      <c r="D12" s="20">
        <f>SUM(D8:D11)</f>
        <v>245000000</v>
      </c>
      <c r="E12" s="1"/>
      <c r="F12" s="20"/>
      <c r="G12" s="20">
        <f>SUM(G8:G11)</f>
        <v>158000000</v>
      </c>
      <c r="I12" s="19" t="s">
        <v>9</v>
      </c>
      <c r="J12" s="6"/>
      <c r="K12" s="6"/>
      <c r="L12" s="25"/>
      <c r="M12" s="25"/>
      <c r="N12" s="7"/>
    </row>
    <row r="13" spans="1:14" x14ac:dyDescent="0.25">
      <c r="B13" s="1"/>
      <c r="C13" s="1"/>
      <c r="D13" s="1"/>
      <c r="E13" s="1"/>
      <c r="F13" s="1"/>
      <c r="G13" s="1"/>
      <c r="I13" s="8" t="s">
        <v>38</v>
      </c>
      <c r="J13" s="9"/>
      <c r="K13" s="9"/>
      <c r="L13" s="21">
        <v>47500000</v>
      </c>
      <c r="M13" s="21"/>
      <c r="N13" s="10"/>
    </row>
    <row r="14" spans="1:14" ht="33" customHeight="1" x14ac:dyDescent="0.25">
      <c r="B14" s="38" t="s">
        <v>49</v>
      </c>
      <c r="C14" s="45"/>
      <c r="D14" s="39"/>
      <c r="E14" s="22" t="s">
        <v>12</v>
      </c>
      <c r="F14" s="22" t="s">
        <v>13</v>
      </c>
      <c r="G14" s="23" t="s">
        <v>34</v>
      </c>
      <c r="I14" s="11"/>
      <c r="J14" s="12" t="s">
        <v>37</v>
      </c>
      <c r="K14" s="12"/>
      <c r="L14" s="24"/>
      <c r="M14" s="24">
        <v>47500000</v>
      </c>
      <c r="N14" s="13"/>
    </row>
    <row r="15" spans="1:14" ht="27" customHeight="1" x14ac:dyDescent="0.25">
      <c r="B15" s="38" t="s">
        <v>48</v>
      </c>
      <c r="C15" s="45"/>
      <c r="D15" s="39"/>
      <c r="E15" s="15" t="s">
        <v>14</v>
      </c>
      <c r="F15" s="15" t="s">
        <v>14</v>
      </c>
      <c r="G15" s="17" t="s">
        <v>15</v>
      </c>
      <c r="I15" s="8"/>
      <c r="J15" s="9"/>
      <c r="K15" s="9"/>
      <c r="L15" s="21"/>
      <c r="M15" s="21"/>
      <c r="N15" s="10"/>
    </row>
    <row r="16" spans="1:14" x14ac:dyDescent="0.25">
      <c r="I16" s="19" t="s">
        <v>10</v>
      </c>
      <c r="J16" s="6"/>
      <c r="K16" s="6"/>
      <c r="L16" s="25"/>
      <c r="M16" s="25"/>
      <c r="N16" s="7"/>
    </row>
    <row r="17" spans="1:15" x14ac:dyDescent="0.25">
      <c r="I17" s="8" t="s">
        <v>39</v>
      </c>
      <c r="J17" s="9"/>
      <c r="K17" s="9"/>
      <c r="L17" s="21">
        <v>10000000</v>
      </c>
      <c r="M17" s="21"/>
      <c r="N17" s="10"/>
    </row>
    <row r="18" spans="1:15" x14ac:dyDescent="0.25">
      <c r="I18" s="11"/>
      <c r="J18" s="12" t="s">
        <v>37</v>
      </c>
      <c r="K18" s="12"/>
      <c r="L18" s="24"/>
      <c r="M18" s="24">
        <v>10000000</v>
      </c>
      <c r="N18" s="13"/>
    </row>
    <row r="19" spans="1:15" x14ac:dyDescent="0.25">
      <c r="B19" s="9"/>
      <c r="C19" s="9"/>
      <c r="D19" s="9"/>
      <c r="E19" s="9"/>
      <c r="F19" s="9"/>
      <c r="G19" s="9"/>
      <c r="I19" s="26"/>
      <c r="J19" s="27"/>
      <c r="K19" s="27"/>
      <c r="L19" s="27"/>
      <c r="M19" s="27"/>
      <c r="N19" s="28"/>
    </row>
    <row r="20" spans="1:15" ht="45" customHeight="1" x14ac:dyDescent="0.25"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</row>
    <row r="21" spans="1:15" ht="17.25" customHeight="1" x14ac:dyDescent="0.25">
      <c r="A21" s="41" t="s">
        <v>40</v>
      </c>
      <c r="B21" s="41" t="s">
        <v>0</v>
      </c>
      <c r="C21" s="41" t="s">
        <v>41</v>
      </c>
      <c r="D21" s="41" t="s">
        <v>42</v>
      </c>
      <c r="E21" s="43" t="s">
        <v>43</v>
      </c>
      <c r="F21" s="44"/>
      <c r="G21" s="43" t="s">
        <v>46</v>
      </c>
      <c r="H21" s="44"/>
      <c r="I21" s="34" t="s">
        <v>47</v>
      </c>
    </row>
    <row r="22" spans="1:15" ht="24.75" customHeight="1" x14ac:dyDescent="0.25">
      <c r="A22" s="42"/>
      <c r="B22" s="42"/>
      <c r="C22" s="42"/>
      <c r="D22" s="42"/>
      <c r="E22" s="14" t="s">
        <v>44</v>
      </c>
      <c r="F22" s="14" t="s">
        <v>45</v>
      </c>
      <c r="G22" s="14" t="s">
        <v>44</v>
      </c>
      <c r="H22" s="14" t="s">
        <v>45</v>
      </c>
      <c r="I22" s="35"/>
    </row>
    <row r="23" spans="1:15" x14ac:dyDescent="0.25">
      <c r="A23" s="3">
        <v>1</v>
      </c>
      <c r="B23" s="3" t="s">
        <v>7</v>
      </c>
      <c r="C23" s="1"/>
      <c r="D23" s="20">
        <v>75000000</v>
      </c>
      <c r="E23" s="3" t="s">
        <v>53</v>
      </c>
      <c r="F23" s="3"/>
      <c r="G23" s="20">
        <v>1500000</v>
      </c>
      <c r="H23" s="20"/>
      <c r="I23" s="20"/>
    </row>
    <row r="24" spans="1:15" x14ac:dyDescent="0.25">
      <c r="A24" s="3">
        <v>2</v>
      </c>
      <c r="B24" s="3" t="s">
        <v>8</v>
      </c>
      <c r="C24" s="1"/>
      <c r="D24" s="20">
        <v>57000000</v>
      </c>
      <c r="E24" s="3" t="s">
        <v>53</v>
      </c>
      <c r="F24" s="3"/>
      <c r="G24" s="20">
        <v>28000000</v>
      </c>
      <c r="H24" s="1"/>
      <c r="I24" s="1"/>
    </row>
    <row r="25" spans="1:15" x14ac:dyDescent="0.25">
      <c r="A25" s="3">
        <v>3</v>
      </c>
      <c r="B25" s="3" t="s">
        <v>9</v>
      </c>
      <c r="C25" s="1"/>
      <c r="D25" s="20">
        <v>47500000</v>
      </c>
      <c r="E25" s="3" t="s">
        <v>54</v>
      </c>
      <c r="F25" s="3" t="s">
        <v>54</v>
      </c>
      <c r="G25" s="20"/>
      <c r="H25" s="1"/>
      <c r="I25" s="1"/>
    </row>
    <row r="26" spans="1:15" x14ac:dyDescent="0.25">
      <c r="A26" s="3">
        <v>4</v>
      </c>
      <c r="B26" s="3" t="s">
        <v>10</v>
      </c>
      <c r="C26" s="1"/>
      <c r="D26" s="20">
        <v>65500000</v>
      </c>
      <c r="E26" s="3" t="s">
        <v>53</v>
      </c>
      <c r="F26" s="3"/>
      <c r="G26" s="20">
        <v>10000000</v>
      </c>
      <c r="H26" s="1"/>
      <c r="I26" s="1"/>
    </row>
    <row r="27" spans="1:15" x14ac:dyDescent="0.25">
      <c r="A27" s="1"/>
      <c r="B27" s="1"/>
      <c r="C27" s="1"/>
      <c r="D27" s="20">
        <f>SUM(D23:D26)</f>
        <v>245000000</v>
      </c>
      <c r="E27" s="3"/>
      <c r="F27" s="3"/>
      <c r="G27" s="1"/>
      <c r="H27" s="1"/>
      <c r="I27" s="1"/>
    </row>
    <row r="28" spans="1:15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15" ht="30" x14ac:dyDescent="0.25">
      <c r="A29" s="36" t="s">
        <v>59</v>
      </c>
      <c r="B29" s="40"/>
      <c r="C29" s="40"/>
      <c r="D29" s="40"/>
      <c r="E29" s="40"/>
      <c r="F29" s="37"/>
      <c r="G29" s="15" t="s">
        <v>58</v>
      </c>
      <c r="H29" s="15" t="s">
        <v>13</v>
      </c>
      <c r="I29" s="17" t="s">
        <v>56</v>
      </c>
    </row>
    <row r="30" spans="1:15" ht="30" x14ac:dyDescent="0.25">
      <c r="A30" s="36" t="s">
        <v>60</v>
      </c>
      <c r="B30" s="40"/>
      <c r="C30" s="40"/>
      <c r="D30" s="40"/>
      <c r="E30" s="40"/>
      <c r="F30" s="37"/>
      <c r="G30" s="15" t="s">
        <v>14</v>
      </c>
      <c r="H30" s="15" t="s">
        <v>14</v>
      </c>
      <c r="I30" s="16" t="s">
        <v>57</v>
      </c>
    </row>
    <row r="31" spans="1:15" x14ac:dyDescent="0.25">
      <c r="A31" s="30"/>
      <c r="B31" s="30"/>
      <c r="C31" s="30"/>
      <c r="D31" s="30"/>
      <c r="E31" s="30"/>
      <c r="F31" s="30"/>
      <c r="G31" s="31"/>
      <c r="H31" s="31"/>
      <c r="I31" s="32"/>
    </row>
    <row r="32" spans="1:15" x14ac:dyDescent="0.25">
      <c r="A32" s="30"/>
      <c r="B32" s="30"/>
      <c r="C32" s="30"/>
      <c r="D32" s="30"/>
      <c r="E32" s="30"/>
      <c r="F32" s="30"/>
      <c r="G32" s="31"/>
      <c r="H32" s="31"/>
      <c r="I32" s="32"/>
    </row>
    <row r="34" spans="1:5" ht="30" x14ac:dyDescent="0.25">
      <c r="A34" s="14"/>
      <c r="B34" s="14" t="s">
        <v>17</v>
      </c>
      <c r="C34" s="14" t="s">
        <v>18</v>
      </c>
      <c r="D34" s="18" t="s">
        <v>19</v>
      </c>
      <c r="E34" s="29" t="s">
        <v>20</v>
      </c>
    </row>
    <row r="35" spans="1:5" x14ac:dyDescent="0.25">
      <c r="A35" s="4" t="s">
        <v>21</v>
      </c>
      <c r="B35" s="1"/>
      <c r="C35" s="1"/>
      <c r="D35" s="1"/>
      <c r="E35" s="1"/>
    </row>
    <row r="36" spans="1:5" x14ac:dyDescent="0.25">
      <c r="A36" s="4" t="s">
        <v>22</v>
      </c>
      <c r="B36" s="1"/>
      <c r="C36" s="1"/>
      <c r="D36" s="1"/>
      <c r="E36" s="1"/>
    </row>
    <row r="37" spans="1:5" x14ac:dyDescent="0.25">
      <c r="A37" s="4" t="s">
        <v>23</v>
      </c>
      <c r="B37" s="1">
        <v>3</v>
      </c>
      <c r="C37" s="20">
        <f>D23+D24+D26</f>
        <v>197500000</v>
      </c>
      <c r="D37" s="1">
        <v>75</v>
      </c>
      <c r="E37" s="1"/>
    </row>
    <row r="38" spans="1:5" x14ac:dyDescent="0.25">
      <c r="A38" s="4" t="s">
        <v>24</v>
      </c>
      <c r="B38" s="1"/>
      <c r="C38" s="20">
        <f>G23+G24+G26</f>
        <v>39500000</v>
      </c>
      <c r="D38" s="1"/>
      <c r="E38" s="1"/>
    </row>
    <row r="39" spans="1:5" x14ac:dyDescent="0.25">
      <c r="A39" s="4" t="s">
        <v>25</v>
      </c>
      <c r="B39" s="1"/>
      <c r="C39" s="1"/>
      <c r="D39" s="1"/>
      <c r="E39" s="1"/>
    </row>
    <row r="40" spans="1:5" x14ac:dyDescent="0.25">
      <c r="A40" s="4" t="s">
        <v>26</v>
      </c>
      <c r="B40" s="1">
        <v>1</v>
      </c>
      <c r="C40" s="20">
        <f>D25</f>
        <v>47500000</v>
      </c>
      <c r="D40" s="1">
        <v>25</v>
      </c>
      <c r="E40" s="1"/>
    </row>
    <row r="41" spans="1:5" x14ac:dyDescent="0.25">
      <c r="A41" s="4" t="s">
        <v>27</v>
      </c>
      <c r="B41" s="1"/>
      <c r="C41" s="20">
        <f>C37+C40</f>
        <v>245000000</v>
      </c>
      <c r="D41" s="1"/>
      <c r="E41" s="1"/>
    </row>
    <row r="42" spans="1:5" x14ac:dyDescent="0.25">
      <c r="A42" s="4" t="s">
        <v>28</v>
      </c>
      <c r="B42" s="1"/>
      <c r="C42" s="20">
        <f>D12</f>
        <v>245000000</v>
      </c>
      <c r="D42" s="1"/>
      <c r="E42" s="1"/>
    </row>
    <row r="43" spans="1:5" ht="43.5" customHeight="1" x14ac:dyDescent="0.25">
      <c r="A43" s="2" t="s">
        <v>29</v>
      </c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7"/>
    </row>
    <row r="46" spans="1:5" ht="30" x14ac:dyDescent="0.25">
      <c r="A46" s="36" t="s">
        <v>55</v>
      </c>
      <c r="B46" s="37"/>
      <c r="C46" s="15" t="s">
        <v>12</v>
      </c>
      <c r="D46" s="15" t="s">
        <v>30</v>
      </c>
      <c r="E46" s="17" t="s">
        <v>32</v>
      </c>
    </row>
    <row r="47" spans="1:5" ht="30" x14ac:dyDescent="0.25">
      <c r="A47" s="38" t="s">
        <v>33</v>
      </c>
      <c r="B47" s="39"/>
      <c r="C47" s="15" t="s">
        <v>14</v>
      </c>
      <c r="D47" s="15" t="s">
        <v>14</v>
      </c>
      <c r="E47" s="17" t="s">
        <v>31</v>
      </c>
    </row>
  </sheetData>
  <mergeCells count="21">
    <mergeCell ref="G6:G7"/>
    <mergeCell ref="E6:F6"/>
    <mergeCell ref="B14:D14"/>
    <mergeCell ref="B15:D15"/>
    <mergeCell ref="A2:C2"/>
    <mergeCell ref="A1:C1"/>
    <mergeCell ref="A3:C3"/>
    <mergeCell ref="B6:B7"/>
    <mergeCell ref="C6:C7"/>
    <mergeCell ref="D6:D7"/>
    <mergeCell ref="I21:I22"/>
    <mergeCell ref="A46:B46"/>
    <mergeCell ref="A47:B47"/>
    <mergeCell ref="A29:F29"/>
    <mergeCell ref="A30:F30"/>
    <mergeCell ref="A21:A22"/>
    <mergeCell ref="B21:B22"/>
    <mergeCell ref="C21:C22"/>
    <mergeCell ref="D21:D22"/>
    <mergeCell ref="E21:F21"/>
    <mergeCell ref="G21:H2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8:F31"/>
  <sheetViews>
    <sheetView topLeftCell="A20" workbookViewId="0">
      <selection activeCell="B18" sqref="B18:F31"/>
    </sheetView>
  </sheetViews>
  <sheetFormatPr defaultRowHeight="15" x14ac:dyDescent="0.25"/>
  <cols>
    <col min="2" max="2" width="17" bestFit="1" customWidth="1"/>
    <col min="4" max="4" width="15.85546875" bestFit="1" customWidth="1"/>
    <col min="9" max="9" width="31.140625" customWidth="1"/>
  </cols>
  <sheetData>
    <row r="18" spans="2:6" ht="60" x14ac:dyDescent="0.25">
      <c r="B18" s="14"/>
      <c r="C18" s="14" t="s">
        <v>17</v>
      </c>
      <c r="D18" s="14" t="s">
        <v>18</v>
      </c>
      <c r="E18" s="18" t="s">
        <v>19</v>
      </c>
      <c r="F18" s="18" t="s">
        <v>20</v>
      </c>
    </row>
    <row r="19" spans="2:6" x14ac:dyDescent="0.25">
      <c r="B19" s="4" t="s">
        <v>21</v>
      </c>
      <c r="C19" s="1"/>
      <c r="D19" s="1"/>
      <c r="E19" s="1"/>
      <c r="F19" s="1"/>
    </row>
    <row r="20" spans="2:6" x14ac:dyDescent="0.25">
      <c r="B20" s="4" t="s">
        <v>22</v>
      </c>
      <c r="C20" s="1"/>
      <c r="D20" s="1"/>
      <c r="E20" s="1"/>
      <c r="F20" s="1"/>
    </row>
    <row r="21" spans="2:6" x14ac:dyDescent="0.25">
      <c r="B21" s="4" t="s">
        <v>23</v>
      </c>
      <c r="C21" s="1"/>
      <c r="D21" s="1"/>
      <c r="E21" s="1"/>
      <c r="F21" s="1"/>
    </row>
    <row r="22" spans="2:6" x14ac:dyDescent="0.25">
      <c r="B22" s="4" t="s">
        <v>24</v>
      </c>
      <c r="C22" s="1"/>
      <c r="D22" s="1"/>
      <c r="E22" s="1"/>
      <c r="F22" s="1"/>
    </row>
    <row r="23" spans="2:6" x14ac:dyDescent="0.25">
      <c r="B23" s="4" t="s">
        <v>25</v>
      </c>
      <c r="C23" s="1"/>
      <c r="D23" s="1"/>
      <c r="E23" s="1"/>
      <c r="F23" s="1"/>
    </row>
    <row r="24" spans="2:6" x14ac:dyDescent="0.25">
      <c r="B24" s="4" t="s">
        <v>26</v>
      </c>
      <c r="C24" s="1"/>
      <c r="D24" s="1"/>
      <c r="E24" s="1"/>
      <c r="F24" s="1"/>
    </row>
    <row r="25" spans="2:6" x14ac:dyDescent="0.25">
      <c r="B25" s="4" t="s">
        <v>27</v>
      </c>
      <c r="C25" s="1"/>
      <c r="D25" s="1"/>
      <c r="E25" s="1"/>
      <c r="F25" s="1"/>
    </row>
    <row r="26" spans="2:6" x14ac:dyDescent="0.25">
      <c r="B26" s="4" t="s">
        <v>28</v>
      </c>
      <c r="C26" s="1"/>
      <c r="D26" s="1"/>
      <c r="E26" s="1"/>
      <c r="F26" s="1"/>
    </row>
    <row r="27" spans="2:6" ht="75" x14ac:dyDescent="0.25">
      <c r="B27" s="2" t="s">
        <v>29</v>
      </c>
      <c r="C27" s="1"/>
      <c r="D27" s="1"/>
      <c r="E27" s="1"/>
      <c r="F27" s="1"/>
    </row>
    <row r="28" spans="2:6" x14ac:dyDescent="0.25">
      <c r="B28" s="1"/>
      <c r="C28" s="1"/>
      <c r="D28" s="1"/>
      <c r="E28" s="1"/>
      <c r="F28" s="1"/>
    </row>
    <row r="29" spans="2:6" x14ac:dyDescent="0.25">
      <c r="B29" s="1"/>
      <c r="C29" s="1"/>
      <c r="D29" s="1"/>
      <c r="E29" s="1"/>
      <c r="F29" s="1"/>
    </row>
    <row r="30" spans="2:6" ht="46.5" x14ac:dyDescent="0.35">
      <c r="B30" s="47" t="s">
        <v>11</v>
      </c>
      <c r="C30" s="48"/>
      <c r="D30" s="15" t="s">
        <v>12</v>
      </c>
      <c r="E30" s="15" t="s">
        <v>30</v>
      </c>
      <c r="F30" s="17" t="s">
        <v>35</v>
      </c>
    </row>
    <row r="31" spans="2:6" ht="45" x14ac:dyDescent="0.25">
      <c r="B31" s="38" t="s">
        <v>33</v>
      </c>
      <c r="C31" s="39"/>
      <c r="D31" s="15" t="s">
        <v>14</v>
      </c>
      <c r="E31" s="15" t="s">
        <v>14</v>
      </c>
      <c r="F31" s="17" t="s">
        <v>31</v>
      </c>
    </row>
  </sheetData>
  <mergeCells count="2">
    <mergeCell ref="B30:C30"/>
    <mergeCell ref="B31:C3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2020-05-18T02:02:07Z</dcterms:created>
  <dcterms:modified xsi:type="dcterms:W3CDTF">2020-05-18T04:46:49Z</dcterms:modified>
</cp:coreProperties>
</file>