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eka\OneDrive\Documents\SPSSInc\"/>
    </mc:Choice>
  </mc:AlternateContent>
  <bookViews>
    <workbookView xWindow="0" yWindow="0" windowWidth="20490" windowHeight="7635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G16" i="2"/>
  <c r="G15" i="2"/>
  <c r="H20" i="2"/>
  <c r="H19" i="2"/>
  <c r="H18" i="2"/>
  <c r="H17" i="2"/>
  <c r="H16" i="2"/>
  <c r="H15" i="2"/>
  <c r="H12" i="2"/>
  <c r="H11" i="2"/>
  <c r="G11" i="2"/>
  <c r="E18" i="2"/>
  <c r="D17" i="2"/>
  <c r="D14" i="2"/>
  <c r="E23" i="2"/>
  <c r="B23" i="2"/>
  <c r="E22" i="2"/>
  <c r="E24" i="2" s="1"/>
  <c r="B22" i="2"/>
  <c r="E15" i="2"/>
  <c r="D11" i="2"/>
  <c r="I15" i="1"/>
  <c r="H14" i="1"/>
  <c r="G15" i="1"/>
  <c r="F14" i="1"/>
  <c r="I12" i="1"/>
  <c r="H11" i="1"/>
  <c r="G12" i="1"/>
  <c r="E19" i="1"/>
  <c r="E18" i="1"/>
  <c r="B18" i="1"/>
  <c r="E17" i="1"/>
  <c r="B17" i="1"/>
  <c r="E15" i="1"/>
  <c r="D14" i="1"/>
  <c r="E12" i="1"/>
  <c r="D11" i="1"/>
  <c r="E12" i="2" l="1"/>
</calcChain>
</file>

<file path=xl/sharedStrings.xml><?xml version="1.0" encoding="utf-8"?>
<sst xmlns="http://schemas.openxmlformats.org/spreadsheetml/2006/main" count="32" uniqueCount="22">
  <si>
    <t>PT Investor mengakuisisi 20% PT Investee</t>
  </si>
  <si>
    <t xml:space="preserve">Nilai Ekuitas PT Investee </t>
  </si>
  <si>
    <t xml:space="preserve">Laba Bersih </t>
  </si>
  <si>
    <t>Nilai Wajar Investasi</t>
  </si>
  <si>
    <t xml:space="preserve">PT Investor </t>
  </si>
  <si>
    <t>PT Investee</t>
  </si>
  <si>
    <t>kas/bank</t>
  </si>
  <si>
    <t>Metode Ekuitas</t>
  </si>
  <si>
    <t>Investasi pada entitas Asosiasi</t>
  </si>
  <si>
    <t xml:space="preserve">Investasi pada Entitas Asosiasi </t>
  </si>
  <si>
    <t>Bagian Laba atas Entitas Asosiasi</t>
  </si>
  <si>
    <t>Kepentingan Diskon/Goodwill</t>
  </si>
  <si>
    <t>kas</t>
  </si>
  <si>
    <t>PT Investor mengakuisisi 30% PT Investee</t>
  </si>
  <si>
    <t>Deviden</t>
  </si>
  <si>
    <t xml:space="preserve">nominal </t>
  </si>
  <si>
    <t>saham preferen 5%</t>
  </si>
  <si>
    <t>100.000 lembar</t>
  </si>
  <si>
    <t>Kas</t>
  </si>
  <si>
    <t>Pendapatan Deviden</t>
  </si>
  <si>
    <t>Saldo Akhir</t>
  </si>
  <si>
    <t>nilai Ekuitas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</si>
</sst>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43" fontId="0" fillId="0" borderId="0" xfId="0" applyNumberFormat="1"/>
    <xf numFmtId="43" fontId="3" fillId="0" borderId="0" xfId="0" applyNumberFormat="1" applyFont="1"/>
    <xf numFmtId="0" fontId="2" fillId="0" borderId="0" xfId="0" applyFont="1"/>
    <xf numFmtId="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9"/>
  <sheetViews>
    <sheetView workbookViewId="0">
      <selection activeCell="B19" sqref="B19"/>
    </sheetView>
  </sheetViews>
  <sheetFormatPr defaultRowHeight="15" x14ac:dyDescent="0.25"/>
  <cols>
    <col min="4" max="5" width="15.28515625" bestFit="1" customWidth="1"/>
    <col min="8" max="9" width="15.28515625" bestFit="1" customWidth="1"/>
  </cols>
  <sheetData>
    <row r="2" spans="2:9" x14ac:dyDescent="0.25">
      <c r="B2" t="s">
        <v>0</v>
      </c>
    </row>
    <row r="3" spans="2:9" x14ac:dyDescent="0.25">
      <c r="B3" t="s">
        <v>1</v>
      </c>
      <c r="E3" s="1">
        <v>100000000</v>
      </c>
    </row>
    <row r="4" spans="2:9" x14ac:dyDescent="0.25">
      <c r="B4" t="s">
        <v>2</v>
      </c>
      <c r="E4" s="1">
        <v>30000000</v>
      </c>
    </row>
    <row r="5" spans="2:9" x14ac:dyDescent="0.25">
      <c r="B5" t="s">
        <v>3</v>
      </c>
      <c r="E5" s="1">
        <v>23000000</v>
      </c>
    </row>
    <row r="8" spans="2:9" x14ac:dyDescent="0.25">
      <c r="B8" t="s">
        <v>7</v>
      </c>
    </row>
    <row r="9" spans="2:9" x14ac:dyDescent="0.25">
      <c r="B9" t="s">
        <v>4</v>
      </c>
      <c r="F9" t="s">
        <v>5</v>
      </c>
    </row>
    <row r="11" spans="2:9" x14ac:dyDescent="0.25">
      <c r="B11" t="s">
        <v>8</v>
      </c>
      <c r="D11" s="2">
        <f>E3</f>
        <v>100000000</v>
      </c>
      <c r="F11" t="s">
        <v>12</v>
      </c>
      <c r="H11" s="2">
        <f>D11</f>
        <v>100000000</v>
      </c>
    </row>
    <row r="12" spans="2:9" x14ac:dyDescent="0.25">
      <c r="C12" t="s">
        <v>6</v>
      </c>
      <c r="E12" s="2">
        <f>D11</f>
        <v>100000000</v>
      </c>
      <c r="G12" t="str">
        <f>B11</f>
        <v>Investasi pada entitas Asosiasi</v>
      </c>
      <c r="I12" s="2">
        <f>H11</f>
        <v>100000000</v>
      </c>
    </row>
    <row r="14" spans="2:9" x14ac:dyDescent="0.25">
      <c r="B14" t="s">
        <v>9</v>
      </c>
      <c r="D14" s="2">
        <f>E4*20%</f>
        <v>6000000</v>
      </c>
      <c r="F14" t="str">
        <f>C15</f>
        <v>Bagian Laba atas Entitas Asosiasi</v>
      </c>
      <c r="H14" s="2">
        <f>E4</f>
        <v>30000000</v>
      </c>
    </row>
    <row r="15" spans="2:9" x14ac:dyDescent="0.25">
      <c r="C15" t="s">
        <v>10</v>
      </c>
      <c r="E15" s="2">
        <f>D14</f>
        <v>6000000</v>
      </c>
      <c r="G15" t="str">
        <f>B14</f>
        <v xml:space="preserve">Investasi pada Entitas Asosiasi </v>
      </c>
      <c r="I15" s="2">
        <f>H14</f>
        <v>30000000</v>
      </c>
    </row>
    <row r="17" spans="2:5" x14ac:dyDescent="0.25">
      <c r="B17" t="str">
        <f>B3</f>
        <v xml:space="preserve">Nilai Ekuitas PT Investee </v>
      </c>
      <c r="E17" s="2">
        <f>E3*20%</f>
        <v>20000000</v>
      </c>
    </row>
    <row r="18" spans="2:5" ht="17.25" x14ac:dyDescent="0.4">
      <c r="B18" t="str">
        <f>B5</f>
        <v>Nilai Wajar Investasi</v>
      </c>
      <c r="E18" s="3">
        <f>E5</f>
        <v>23000000</v>
      </c>
    </row>
    <row r="19" spans="2:5" x14ac:dyDescent="0.25">
      <c r="B19" s="4" t="s">
        <v>11</v>
      </c>
      <c r="E19" s="2">
        <f>E17-E18</f>
        <v>-3000000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tabSelected="1" workbookViewId="0">
      <selection activeCell="G19" sqref="G19"/>
    </sheetView>
  </sheetViews>
  <sheetFormatPr defaultRowHeight="15" x14ac:dyDescent="0.25"/>
  <cols>
    <col min="4" max="5" width="15.28515625" bestFit="1" customWidth="1"/>
    <col min="7" max="9" width="15.28515625" bestFit="1" customWidth="1"/>
  </cols>
  <sheetData>
    <row r="2" spans="2:9" x14ac:dyDescent="0.25">
      <c r="B2" t="s">
        <v>13</v>
      </c>
    </row>
    <row r="3" spans="2:9" x14ac:dyDescent="0.25">
      <c r="B3" t="s">
        <v>1</v>
      </c>
      <c r="E3" s="1">
        <v>400000000</v>
      </c>
    </row>
    <row r="4" spans="2:9" x14ac:dyDescent="0.25">
      <c r="B4" t="s">
        <v>2</v>
      </c>
      <c r="E4" s="1">
        <v>150000000</v>
      </c>
    </row>
    <row r="5" spans="2:9" x14ac:dyDescent="0.25">
      <c r="B5" t="s">
        <v>14</v>
      </c>
      <c r="E5" s="1">
        <v>72000000</v>
      </c>
    </row>
    <row r="6" spans="2:9" x14ac:dyDescent="0.25">
      <c r="B6" t="s">
        <v>16</v>
      </c>
      <c r="C6" s="5" t="s">
        <v>17</v>
      </c>
      <c r="D6" t="s">
        <v>15</v>
      </c>
      <c r="E6" s="1">
        <v>2000</v>
      </c>
    </row>
    <row r="8" spans="2:9" x14ac:dyDescent="0.25">
      <c r="B8" t="s">
        <v>7</v>
      </c>
    </row>
    <row r="9" spans="2:9" x14ac:dyDescent="0.25">
      <c r="B9" t="s">
        <v>4</v>
      </c>
    </row>
    <row r="11" spans="2:9" x14ac:dyDescent="0.25">
      <c r="B11" t="s">
        <v>8</v>
      </c>
      <c r="D11" s="2">
        <f>E3</f>
        <v>400000000</v>
      </c>
      <c r="G11" s="2">
        <f>100000*E6</f>
        <v>200000000</v>
      </c>
      <c r="H11" s="2">
        <f>G11*30%</f>
        <v>60000000</v>
      </c>
    </row>
    <row r="12" spans="2:9" x14ac:dyDescent="0.25">
      <c r="C12" t="s">
        <v>6</v>
      </c>
      <c r="E12" s="2">
        <f>D11</f>
        <v>400000000</v>
      </c>
      <c r="H12" s="2">
        <f>D11*30%</f>
        <v>120000000</v>
      </c>
      <c r="I12" s="2"/>
    </row>
    <row r="14" spans="2:9" x14ac:dyDescent="0.25">
      <c r="B14" t="s">
        <v>9</v>
      </c>
      <c r="D14" s="2">
        <f>E4*30%</f>
        <v>45000000</v>
      </c>
      <c r="H14" s="2"/>
    </row>
    <row r="15" spans="2:9" x14ac:dyDescent="0.25">
      <c r="C15" t="s">
        <v>10</v>
      </c>
      <c r="E15" s="2">
        <f>D14</f>
        <v>45000000</v>
      </c>
      <c r="G15" t="str">
        <f>B11</f>
        <v>Investasi pada entitas Asosiasi</v>
      </c>
      <c r="H15" s="2">
        <f>D11</f>
        <v>400000000</v>
      </c>
      <c r="I15" s="2"/>
    </row>
    <row r="16" spans="2:9" x14ac:dyDescent="0.25">
      <c r="G16" t="str">
        <f>C15</f>
        <v>Bagian Laba atas Entitas Asosiasi</v>
      </c>
      <c r="H16" s="2">
        <f>D14</f>
        <v>45000000</v>
      </c>
    </row>
    <row r="17" spans="2:8" x14ac:dyDescent="0.25">
      <c r="B17" t="s">
        <v>18</v>
      </c>
      <c r="D17" s="2">
        <f>E5*30%</f>
        <v>21600000</v>
      </c>
      <c r="G17" t="str">
        <f>C18</f>
        <v>Pendapatan Deviden</v>
      </c>
      <c r="H17" s="2">
        <f>D17</f>
        <v>21600000</v>
      </c>
    </row>
    <row r="18" spans="2:8" x14ac:dyDescent="0.25">
      <c r="C18" t="s">
        <v>19</v>
      </c>
      <c r="E18" s="2">
        <f>D17</f>
        <v>21600000</v>
      </c>
      <c r="G18" t="s">
        <v>20</v>
      </c>
      <c r="H18" s="2">
        <f>H15+H16+H17</f>
        <v>466600000</v>
      </c>
    </row>
    <row r="19" spans="2:8" x14ac:dyDescent="0.25">
      <c r="G19" t="s">
        <v>21</v>
      </c>
      <c r="H19" s="2">
        <f>E12+H11</f>
        <v>460000000</v>
      </c>
    </row>
    <row r="20" spans="2:8" x14ac:dyDescent="0.25">
      <c r="G20" s="4" t="s">
        <v>11</v>
      </c>
      <c r="H20" s="2">
        <f>H18-H19</f>
        <v>6600000</v>
      </c>
    </row>
    <row r="22" spans="2:8" x14ac:dyDescent="0.25">
      <c r="B22" t="str">
        <f>B3</f>
        <v xml:space="preserve">Nilai Ekuitas PT Investee </v>
      </c>
      <c r="E22" s="2">
        <f>E3*20%</f>
        <v>80000000</v>
      </c>
    </row>
    <row r="23" spans="2:8" ht="17.25" x14ac:dyDescent="0.4">
      <c r="B23" t="str">
        <f>B5</f>
        <v>Deviden</v>
      </c>
      <c r="E23" s="3">
        <f>E5</f>
        <v>72000000</v>
      </c>
    </row>
    <row r="24" spans="2:8" x14ac:dyDescent="0.25">
      <c r="B24" s="4" t="s">
        <v>11</v>
      </c>
      <c r="E24" s="2">
        <f>E22-E23</f>
        <v>8000000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Rieka Ramadhaniyah</dc:creator>
  <cp:lastModifiedBy>Rieka Ramadhaniyah</cp:lastModifiedBy>
  <cp:lastPrinted>2023-11-16T21:59:49Z</cp:lastPrinted>
  <dcterms:created xsi:type="dcterms:W3CDTF">2023-11-16T21:52:58Z</dcterms:created>
  <dcterms:modified xsi:type="dcterms:W3CDTF">2023-11-17T01:40:03Z</dcterms:modified>
</cp:coreProperties>
</file>