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IDAN GALIH NUGROHO\"/>
    </mc:Choice>
  </mc:AlternateContent>
  <xr:revisionPtr revIDLastSave="0" documentId="13_ncr:1_{A185B6B7-F1C9-465A-8A7A-E2B2D22F8391}" xr6:coauthVersionLast="47" xr6:coauthVersionMax="47" xr10:uidLastSave="{00000000-0000-0000-0000-000000000000}"/>
  <bookViews>
    <workbookView xWindow="-108" yWindow="-108" windowWidth="23256" windowHeight="12456" xr2:uid="{7E39E183-6D32-4BA4-9301-F6B830B17B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0" i="1"/>
  <c r="K10" i="1"/>
  <c r="L9" i="1"/>
  <c r="K9" i="1"/>
  <c r="L8" i="1"/>
  <c r="K8" i="1"/>
  <c r="L7" i="1"/>
  <c r="K7" i="1"/>
  <c r="L6" i="1"/>
  <c r="K6" i="1"/>
  <c r="G23" i="1" l="1"/>
  <c r="G21" i="1"/>
  <c r="G22" i="1"/>
  <c r="G20" i="1"/>
  <c r="G19" i="1"/>
  <c r="G17" i="1"/>
  <c r="G18" i="1"/>
  <c r="G16" i="1"/>
  <c r="G13" i="1"/>
  <c r="G12" i="1"/>
  <c r="G7" i="1"/>
  <c r="G6" i="1"/>
  <c r="G5" i="1"/>
</calcChain>
</file>

<file path=xl/sharedStrings.xml><?xml version="1.0" encoding="utf-8"?>
<sst xmlns="http://schemas.openxmlformats.org/spreadsheetml/2006/main" count="38" uniqueCount="24">
  <si>
    <t>Tgl</t>
  </si>
  <si>
    <t>Keterangan</t>
  </si>
  <si>
    <t>debit</t>
  </si>
  <si>
    <t>kredit</t>
  </si>
  <si>
    <t>saldo</t>
  </si>
  <si>
    <t>investasi</t>
  </si>
  <si>
    <t>pengambilan</t>
  </si>
  <si>
    <t>nama</t>
  </si>
  <si>
    <t>tanggal</t>
  </si>
  <si>
    <t>bulan</t>
  </si>
  <si>
    <t>jumlah</t>
  </si>
  <si>
    <t>MODAL LOLITA</t>
  </si>
  <si>
    <t>MODAL RIMA</t>
  </si>
  <si>
    <t>lolita</t>
  </si>
  <si>
    <t>rima</t>
  </si>
  <si>
    <t>modal awal</t>
  </si>
  <si>
    <t>gaji per bulan</t>
  </si>
  <si>
    <t xml:space="preserve">gaji per tahun </t>
  </si>
  <si>
    <t>laba rugi yang di bagikan</t>
  </si>
  <si>
    <t>ikhtisar laba rugi</t>
  </si>
  <si>
    <t>modal lolita</t>
  </si>
  <si>
    <t>modal rima</t>
  </si>
  <si>
    <t>keterangan</t>
  </si>
  <si>
    <t xml:space="preserve">debit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</si>
</sst>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_-* #,##0_-;\-* #,##0_-;_-* &quot;-&quot;??_-;_-@_-"/>
    <numFmt numFmtId="168" formatCode="_-* #,##0.00000_-;\-* #,##0.00000_-;_-* &quot;-&quot;??_-;_-@_-"/>
    <numFmt numFmtId="171" formatCode="_-* #,##0.00000000_-;\-* #,##0.0000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1" fontId="0" fillId="0" borderId="1" xfId="1" applyNumberFormat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876E-17C5-491E-8AC1-C8CCEDD8025E}">
  <dimension ref="C2:L23"/>
  <sheetViews>
    <sheetView tabSelected="1" zoomScale="85" workbookViewId="0">
      <selection activeCell="K15" sqref="K15"/>
    </sheetView>
  </sheetViews>
  <sheetFormatPr defaultRowHeight="14.4" x14ac:dyDescent="0.3"/>
  <cols>
    <col min="1" max="2" width="8.88671875" style="1"/>
    <col min="3" max="3" width="13.5546875" style="1" bestFit="1" customWidth="1"/>
    <col min="4" max="4" width="11.33203125" style="1" bestFit="1" customWidth="1"/>
    <col min="5" max="5" width="11.44140625" style="2" bestFit="1" customWidth="1"/>
    <col min="6" max="6" width="10.44140625" style="2" bestFit="1" customWidth="1"/>
    <col min="7" max="7" width="12.44140625" style="2" bestFit="1" customWidth="1"/>
    <col min="8" max="9" width="8.88671875" style="1"/>
    <col min="10" max="10" width="21.44140625" style="1" bestFit="1" customWidth="1"/>
    <col min="11" max="11" width="12" style="2" bestFit="1" customWidth="1"/>
    <col min="12" max="12" width="17.33203125" style="2" bestFit="1" customWidth="1"/>
    <col min="13" max="16384" width="8.88671875" style="1"/>
  </cols>
  <sheetData>
    <row r="2" spans="3:12" x14ac:dyDescent="0.3">
      <c r="C2" s="1" t="s">
        <v>11</v>
      </c>
    </row>
    <row r="3" spans="3:12" x14ac:dyDescent="0.3">
      <c r="C3" s="3" t="s">
        <v>0</v>
      </c>
      <c r="D3" s="3" t="s">
        <v>1</v>
      </c>
      <c r="E3" s="4" t="s">
        <v>2</v>
      </c>
      <c r="F3" s="4" t="s">
        <v>3</v>
      </c>
      <c r="G3" s="4" t="s">
        <v>4</v>
      </c>
      <c r="J3" s="3"/>
      <c r="K3" s="4" t="s">
        <v>13</v>
      </c>
      <c r="L3" s="4" t="s">
        <v>14</v>
      </c>
    </row>
    <row r="4" spans="3:12" x14ac:dyDescent="0.3">
      <c r="C4" s="5">
        <v>45658</v>
      </c>
      <c r="D4" s="3" t="s">
        <v>4</v>
      </c>
      <c r="E4" s="4"/>
      <c r="F4" s="4"/>
      <c r="G4" s="4">
        <v>30000000</v>
      </c>
      <c r="J4" s="3" t="s">
        <v>15</v>
      </c>
      <c r="K4" s="4">
        <v>30000000</v>
      </c>
      <c r="L4" s="4">
        <v>50000000</v>
      </c>
    </row>
    <row r="5" spans="3:12" x14ac:dyDescent="0.3">
      <c r="C5" s="5">
        <v>45750</v>
      </c>
      <c r="D5" s="3" t="s">
        <v>5</v>
      </c>
      <c r="E5" s="4"/>
      <c r="F5" s="4">
        <v>8000000</v>
      </c>
      <c r="G5" s="4">
        <f>G4+F5</f>
        <v>38000000</v>
      </c>
      <c r="J5" s="3" t="s">
        <v>16</v>
      </c>
      <c r="K5" s="4">
        <v>400000</v>
      </c>
      <c r="L5" s="4">
        <v>350000</v>
      </c>
    </row>
    <row r="6" spans="3:12" x14ac:dyDescent="0.3">
      <c r="C6" s="5">
        <v>45892</v>
      </c>
      <c r="D6" s="3" t="s">
        <v>6</v>
      </c>
      <c r="E6" s="4">
        <v>6000000</v>
      </c>
      <c r="F6" s="4"/>
      <c r="G6" s="4">
        <f>G5-E6</f>
        <v>32000000</v>
      </c>
      <c r="J6" s="3" t="s">
        <v>17</v>
      </c>
      <c r="K6" s="4">
        <f>K5*12</f>
        <v>4800000</v>
      </c>
      <c r="L6" s="4">
        <f>L5*12</f>
        <v>4200000</v>
      </c>
    </row>
    <row r="7" spans="3:12" x14ac:dyDescent="0.3">
      <c r="C7" s="5">
        <v>45961</v>
      </c>
      <c r="D7" s="3" t="s">
        <v>5</v>
      </c>
      <c r="E7" s="4"/>
      <c r="F7" s="4">
        <v>6000000</v>
      </c>
      <c r="G7" s="4">
        <f>G6+F7</f>
        <v>38000000</v>
      </c>
      <c r="J7" s="3"/>
      <c r="K7" s="4">
        <f>K4-K6</f>
        <v>25200000</v>
      </c>
      <c r="L7" s="4">
        <f>L4-L6</f>
        <v>45800000</v>
      </c>
    </row>
    <row r="8" spans="3:12" x14ac:dyDescent="0.3">
      <c r="J8" s="3"/>
      <c r="K8" s="4">
        <f>K7+L7</f>
        <v>71000000</v>
      </c>
      <c r="L8" s="4">
        <f>K8</f>
        <v>71000000</v>
      </c>
    </row>
    <row r="9" spans="3:12" x14ac:dyDescent="0.3">
      <c r="C9" s="1" t="s">
        <v>12</v>
      </c>
      <c r="J9" s="3"/>
      <c r="K9" s="6">
        <f>K7/K8</f>
        <v>0.35492957746478876</v>
      </c>
      <c r="L9" s="6">
        <f>L7/L8</f>
        <v>0.6450704225352113</v>
      </c>
    </row>
    <row r="10" spans="3:12" x14ac:dyDescent="0.3">
      <c r="C10" s="3" t="s">
        <v>0</v>
      </c>
      <c r="D10" s="3" t="s">
        <v>1</v>
      </c>
      <c r="E10" s="4" t="s">
        <v>2</v>
      </c>
      <c r="F10" s="4" t="s">
        <v>3</v>
      </c>
      <c r="G10" s="4" t="s">
        <v>4</v>
      </c>
      <c r="J10" s="3" t="s">
        <v>18</v>
      </c>
      <c r="K10" s="4">
        <f>K9*50000000</f>
        <v>17746478.873239439</v>
      </c>
      <c r="L10" s="7">
        <f>L9*50000000</f>
        <v>32253521.126760565</v>
      </c>
    </row>
    <row r="11" spans="3:12" x14ac:dyDescent="0.3">
      <c r="C11" s="5">
        <v>45658</v>
      </c>
      <c r="D11" s="3" t="s">
        <v>4</v>
      </c>
      <c r="E11" s="4"/>
      <c r="F11" s="4"/>
      <c r="G11" s="4">
        <v>50000000</v>
      </c>
    </row>
    <row r="12" spans="3:12" x14ac:dyDescent="0.3">
      <c r="C12" s="5">
        <v>45721</v>
      </c>
      <c r="D12" s="3" t="s">
        <v>6</v>
      </c>
      <c r="E12" s="4">
        <v>9000000</v>
      </c>
      <c r="F12" s="4"/>
      <c r="G12" s="4">
        <f>G11-E12</f>
        <v>41000000</v>
      </c>
      <c r="J12" s="1" t="s">
        <v>22</v>
      </c>
      <c r="K12" s="2" t="s">
        <v>23</v>
      </c>
      <c r="L12" s="2" t="s">
        <v>3</v>
      </c>
    </row>
    <row r="13" spans="3:12" x14ac:dyDescent="0.3">
      <c r="C13" s="5">
        <v>45937</v>
      </c>
      <c r="D13" s="3" t="s">
        <v>5</v>
      </c>
      <c r="E13" s="4"/>
      <c r="F13" s="4">
        <v>5000000</v>
      </c>
      <c r="G13" s="4">
        <f>G12+F13</f>
        <v>46000000</v>
      </c>
      <c r="J13" s="8" t="s">
        <v>19</v>
      </c>
      <c r="K13" s="2">
        <v>50000000</v>
      </c>
    </row>
    <row r="14" spans="3:12" x14ac:dyDescent="0.3">
      <c r="J14" s="1" t="s">
        <v>20</v>
      </c>
      <c r="L14" s="2">
        <f>K10</f>
        <v>17746478.873239439</v>
      </c>
    </row>
    <row r="15" spans="3:12" x14ac:dyDescent="0.3">
      <c r="C15" s="3" t="s">
        <v>7</v>
      </c>
      <c r="D15" s="3" t="s">
        <v>8</v>
      </c>
      <c r="E15" s="4" t="s">
        <v>4</v>
      </c>
      <c r="F15" s="4" t="s">
        <v>9</v>
      </c>
      <c r="G15" s="4" t="s">
        <v>10</v>
      </c>
      <c r="J15" s="1" t="s">
        <v>21</v>
      </c>
      <c r="L15" s="2">
        <f>L10</f>
        <v>32253521.126760565</v>
      </c>
    </row>
    <row r="16" spans="3:12" x14ac:dyDescent="0.3">
      <c r="C16" s="3" t="s">
        <v>13</v>
      </c>
      <c r="D16" s="5">
        <v>45658</v>
      </c>
      <c r="E16" s="4">
        <v>30000000</v>
      </c>
      <c r="F16" s="4">
        <v>2</v>
      </c>
      <c r="G16" s="4">
        <f>E16*F16</f>
        <v>60000000</v>
      </c>
    </row>
    <row r="17" spans="3:7" x14ac:dyDescent="0.3">
      <c r="C17" s="3"/>
      <c r="D17" s="5">
        <v>45750</v>
      </c>
      <c r="E17" s="4">
        <v>38000000</v>
      </c>
      <c r="F17" s="4">
        <v>5</v>
      </c>
      <c r="G17" s="4">
        <f t="shared" ref="G17:G18" si="0">E17*F17</f>
        <v>190000000</v>
      </c>
    </row>
    <row r="18" spans="3:7" x14ac:dyDescent="0.3">
      <c r="C18" s="3"/>
      <c r="D18" s="5">
        <v>45892</v>
      </c>
      <c r="E18" s="4">
        <v>32000000</v>
      </c>
      <c r="F18" s="4">
        <v>5</v>
      </c>
      <c r="G18" s="4">
        <f t="shared" si="0"/>
        <v>160000000</v>
      </c>
    </row>
    <row r="19" spans="3:7" x14ac:dyDescent="0.3">
      <c r="C19" s="3"/>
      <c r="D19" s="3"/>
      <c r="E19" s="4"/>
      <c r="F19" s="4">
        <v>12</v>
      </c>
      <c r="G19" s="4">
        <f>SUM(G16:G18)</f>
        <v>410000000</v>
      </c>
    </row>
    <row r="20" spans="3:7" x14ac:dyDescent="0.3">
      <c r="C20" s="3" t="s">
        <v>14</v>
      </c>
      <c r="D20" s="5">
        <v>45658</v>
      </c>
      <c r="E20" s="4">
        <v>50000000</v>
      </c>
      <c r="F20" s="4">
        <v>2</v>
      </c>
      <c r="G20" s="4">
        <f>E20*F20</f>
        <v>100000000</v>
      </c>
    </row>
    <row r="21" spans="3:7" x14ac:dyDescent="0.3">
      <c r="C21" s="3"/>
      <c r="D21" s="5">
        <v>45721</v>
      </c>
      <c r="E21" s="4">
        <v>41000000</v>
      </c>
      <c r="F21" s="4">
        <v>7</v>
      </c>
      <c r="G21" s="4">
        <f t="shared" ref="G21:G22" si="1">E21*F21</f>
        <v>287000000</v>
      </c>
    </row>
    <row r="22" spans="3:7" x14ac:dyDescent="0.3">
      <c r="C22" s="3"/>
      <c r="D22" s="5">
        <v>45937</v>
      </c>
      <c r="E22" s="4">
        <v>46000000</v>
      </c>
      <c r="F22" s="4">
        <v>3</v>
      </c>
      <c r="G22" s="4">
        <f t="shared" si="1"/>
        <v>138000000</v>
      </c>
    </row>
    <row r="23" spans="3:7" x14ac:dyDescent="0.3">
      <c r="C23" s="3"/>
      <c r="D23" s="3"/>
      <c r="E23" s="4"/>
      <c r="F23" s="4">
        <v>12</v>
      </c>
      <c r="G23" s="4">
        <f>SUM(G20:G22)</f>
        <v>525000000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zidan galih</dc:creator>
  <cp:lastModifiedBy>zidan galih</cp:lastModifiedBy>
  <dcterms:created xsi:type="dcterms:W3CDTF">2025-01-02T04:33:32Z</dcterms:created>
  <dcterms:modified xsi:type="dcterms:W3CDTF">2025-01-02T05:21:11Z</dcterms:modified>
</cp:coreProperties>
</file>