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u 2024\BAHAN AJAR GANJIL 24\APLIKASI AAPD_AKT_20 RPS BARU\AAPD new\"/>
    </mc:Choice>
  </mc:AlternateContent>
  <xr:revisionPtr revIDLastSave="0" documentId="13_ncr:1_{DBE6D05F-B15F-4627-A4D9-2005A1909140}" xr6:coauthVersionLast="36" xr6:coauthVersionMax="47" xr10:uidLastSave="{00000000-0000-0000-0000-000000000000}"/>
  <bookViews>
    <workbookView xWindow="0" yWindow="0" windowWidth="19200" windowHeight="6810" activeTab="1" xr2:uid="{72907BDB-59AB-4831-BC88-98EC440E9778}"/>
  </bookViews>
  <sheets>
    <sheet name="Kasus 1" sheetId="16" r:id="rId1"/>
    <sheet name="Persamaan Dasar Akuntansi" sheetId="15" r:id="rId2"/>
    <sheet name="KASUS 2" sheetId="1" r:id="rId3"/>
    <sheet name="Jurnal Umum (JU1)" sheetId="2" r:id="rId4"/>
    <sheet name="Buku Besar" sheetId="3" r:id="rId5"/>
    <sheet name="Neraca Saldo Sebelum Penyesuaia" sheetId="9" r:id="rId6"/>
    <sheet name="Jurnal Penyesuaian (JU2)" sheetId="4" r:id="rId7"/>
    <sheet name="Neraca Saldo setelah penyesuaia" sheetId="7" r:id="rId8"/>
    <sheet name="Kertas Kerja" sheetId="6" r:id="rId9"/>
    <sheet name="Laporan Laba Rugi" sheetId="5" r:id="rId10"/>
    <sheet name="Laporan Perubahan Ekutas" sheetId="8" r:id="rId11"/>
    <sheet name="Laporan Posisi Keuangan" sheetId="10" r:id="rId12"/>
    <sheet name="Sheet2" sheetId="14" r:id="rId13"/>
    <sheet name="Jurnal Penutup (JU3)" sheetId="11" r:id="rId14"/>
    <sheet name="Neraca Saldo Setelah Penutup" sheetId="12" r:id="rId15"/>
  </sheets>
  <definedNames>
    <definedName name="_xlnm._FilterDatabase" localSheetId="6" hidden="1">'Jurnal Penyesuaian (JU2)'!$B$4:$G$4</definedName>
    <definedName name="_xlnm._FilterDatabase" localSheetId="3" hidden="1">'Jurnal Umum (JU1)'!$B$5:$G$57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5" l="1"/>
  <c r="G2" i="15" s="1"/>
  <c r="G66" i="15" l="1"/>
  <c r="F63" i="15"/>
  <c r="F60" i="15"/>
  <c r="F48" i="15"/>
  <c r="J29" i="15"/>
  <c r="K27" i="15"/>
  <c r="E32" i="15"/>
  <c r="Q17" i="15"/>
  <c r="E36" i="15" s="1"/>
  <c r="P17" i="15"/>
  <c r="E35" i="15" s="1"/>
  <c r="O17" i="15"/>
  <c r="E34" i="15" s="1"/>
  <c r="N17" i="15"/>
  <c r="E33" i="15" s="1"/>
  <c r="M17" i="15"/>
  <c r="L17" i="15"/>
  <c r="E31" i="15" s="1"/>
  <c r="K17" i="15"/>
  <c r="E30" i="15" s="1"/>
  <c r="J17" i="15"/>
  <c r="F27" i="15" s="1"/>
  <c r="I17" i="15"/>
  <c r="H17" i="15"/>
  <c r="G17" i="15"/>
  <c r="P36" i="15" s="1"/>
  <c r="F17" i="15"/>
  <c r="P31" i="15" s="1"/>
  <c r="E17" i="15"/>
  <c r="P30" i="15" s="1"/>
  <c r="D17" i="15"/>
  <c r="P29" i="15" s="1"/>
  <c r="C17" i="15"/>
  <c r="I20" i="15" l="1"/>
  <c r="J20" i="15"/>
  <c r="P28" i="15"/>
  <c r="P32" i="15" s="1"/>
  <c r="F37" i="15"/>
  <c r="F38" i="15" s="1"/>
  <c r="J30" i="15" s="1"/>
  <c r="G51" i="15"/>
  <c r="G64" i="15"/>
  <c r="J31" i="15"/>
  <c r="K32" i="15" l="1"/>
  <c r="K33" i="15" s="1"/>
  <c r="P39" i="15" s="1"/>
  <c r="P41" i="15" s="1"/>
  <c r="G73" i="15" s="1"/>
  <c r="J22" i="15"/>
  <c r="G65" i="15"/>
  <c r="G67" i="15" s="1"/>
  <c r="H9" i="6"/>
  <c r="H10" i="6"/>
  <c r="H11" i="6"/>
  <c r="H238" i="3" l="1"/>
  <c r="H239" i="3" s="1"/>
  <c r="H240" i="3" s="1"/>
  <c r="I15" i="6"/>
  <c r="M15" i="6" s="1"/>
  <c r="E18" i="10" s="1"/>
  <c r="H32" i="6"/>
  <c r="J32" i="6" s="1"/>
  <c r="H34" i="6"/>
  <c r="J34" i="6" s="1"/>
  <c r="G20" i="11" s="1"/>
  <c r="H35" i="6"/>
  <c r="J35" i="6" s="1"/>
  <c r="H36" i="6"/>
  <c r="J36" i="6" s="1"/>
  <c r="G22" i="11" s="1"/>
  <c r="H37" i="6"/>
  <c r="H31" i="6"/>
  <c r="J31" i="6" s="1"/>
  <c r="I20" i="6"/>
  <c r="M20" i="6" s="1"/>
  <c r="H9" i="10" s="1"/>
  <c r="E8" i="6"/>
  <c r="E9" i="6"/>
  <c r="E10" i="6"/>
  <c r="E11" i="6"/>
  <c r="E12" i="6"/>
  <c r="E13" i="6"/>
  <c r="E14" i="6"/>
  <c r="E15" i="6"/>
  <c r="E16" i="6"/>
  <c r="E17" i="6"/>
  <c r="E20" i="6"/>
  <c r="E21" i="6"/>
  <c r="I21" i="6" s="1"/>
  <c r="M21" i="6" s="1"/>
  <c r="H10" i="10" s="1"/>
  <c r="E24" i="6"/>
  <c r="E26" i="6"/>
  <c r="E27" i="6"/>
  <c r="I27" i="6" s="1"/>
  <c r="M27" i="6" s="1"/>
  <c r="E28" i="6"/>
  <c r="I28" i="6" s="1"/>
  <c r="M28" i="6" s="1"/>
  <c r="E29" i="6"/>
  <c r="E30" i="6"/>
  <c r="E31" i="6"/>
  <c r="E32" i="6"/>
  <c r="I32" i="6" s="1"/>
  <c r="E33" i="6"/>
  <c r="E34" i="6"/>
  <c r="E35" i="6"/>
  <c r="I35" i="6" s="1"/>
  <c r="K35" i="6" s="1"/>
  <c r="E36" i="6"/>
  <c r="I36" i="6" s="1"/>
  <c r="K36" i="6" s="1"/>
  <c r="E7" i="6"/>
  <c r="D9" i="6"/>
  <c r="D13" i="6"/>
  <c r="D15" i="6"/>
  <c r="D17" i="6"/>
  <c r="D18" i="6"/>
  <c r="D19" i="6"/>
  <c r="D20" i="6"/>
  <c r="D21" i="6"/>
  <c r="D22" i="6"/>
  <c r="D23" i="6"/>
  <c r="H23" i="6" s="1"/>
  <c r="L23" i="6" s="1"/>
  <c r="D25" i="6"/>
  <c r="H25" i="6" s="1"/>
  <c r="L25" i="6" s="1"/>
  <c r="D26" i="6"/>
  <c r="D31" i="6"/>
  <c r="D32" i="6"/>
  <c r="D33" i="6"/>
  <c r="D34" i="6"/>
  <c r="D35" i="6"/>
  <c r="D36" i="6"/>
  <c r="D38" i="6"/>
  <c r="G29" i="4"/>
  <c r="F29" i="4"/>
  <c r="H227" i="3"/>
  <c r="H43" i="3"/>
  <c r="H159" i="3"/>
  <c r="H170" i="3"/>
  <c r="H348" i="3"/>
  <c r="D34" i="7" s="1"/>
  <c r="H127" i="3"/>
  <c r="H107" i="3"/>
  <c r="E13" i="7" s="1"/>
  <c r="F15" i="12" s="1"/>
  <c r="H86" i="3"/>
  <c r="H337" i="3"/>
  <c r="D33" i="7" s="1"/>
  <c r="H327" i="3"/>
  <c r="D32" i="7" s="1"/>
  <c r="H316" i="3"/>
  <c r="H305" i="3"/>
  <c r="D30" i="7" s="1"/>
  <c r="H294" i="3"/>
  <c r="D29" i="7" s="1"/>
  <c r="H283" i="3"/>
  <c r="H284" i="3" s="1"/>
  <c r="H272" i="3"/>
  <c r="H273" i="3" s="1"/>
  <c r="H261" i="3"/>
  <c r="H262" i="3" s="1"/>
  <c r="H250" i="3"/>
  <c r="H251" i="3" s="1"/>
  <c r="H252" i="3" s="1"/>
  <c r="H215" i="3"/>
  <c r="H216" i="3" s="1"/>
  <c r="H217" i="3" s="1"/>
  <c r="H204" i="3"/>
  <c r="H191" i="3"/>
  <c r="H192" i="3" s="1"/>
  <c r="H193" i="3" s="1"/>
  <c r="F23" i="12" s="1"/>
  <c r="H181" i="3"/>
  <c r="F22" i="12" s="1"/>
  <c r="H148" i="3"/>
  <c r="F19" i="12" s="1"/>
  <c r="H138" i="3"/>
  <c r="H139" i="3" s="1"/>
  <c r="F18" i="12" s="1"/>
  <c r="H117" i="3"/>
  <c r="E16" i="12" s="1"/>
  <c r="H96" i="3"/>
  <c r="E14" i="12" s="1"/>
  <c r="H75" i="3"/>
  <c r="E12" i="12" s="1"/>
  <c r="H64" i="3"/>
  <c r="H53" i="3"/>
  <c r="H32" i="3"/>
  <c r="H33" i="3" s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E7" i="12" s="1"/>
  <c r="G60" i="2"/>
  <c r="F60" i="2"/>
  <c r="I37" i="6"/>
  <c r="K37" i="6" s="1"/>
  <c r="I34" i="6"/>
  <c r="K34" i="6" s="1"/>
  <c r="I33" i="6"/>
  <c r="I31" i="6"/>
  <c r="K31" i="6" s="1"/>
  <c r="I30" i="6"/>
  <c r="M30" i="6" s="1"/>
  <c r="I29" i="6"/>
  <c r="M29" i="6" s="1"/>
  <c r="I26" i="6"/>
  <c r="K26" i="6" s="1"/>
  <c r="L26" i="6"/>
  <c r="I24" i="6"/>
  <c r="M24" i="6" s="1"/>
  <c r="L21" i="6"/>
  <c r="L20" i="6"/>
  <c r="L19" i="6"/>
  <c r="H18" i="6"/>
  <c r="L18" i="6" s="1"/>
  <c r="L17" i="6"/>
  <c r="I17" i="6"/>
  <c r="M16" i="6"/>
  <c r="L15" i="6"/>
  <c r="M14" i="6"/>
  <c r="L13" i="6"/>
  <c r="M12" i="6"/>
  <c r="M11" i="6"/>
  <c r="M10" i="6"/>
  <c r="L9" i="6"/>
  <c r="E9" i="10" s="1"/>
  <c r="M8" i="6"/>
  <c r="M7" i="6"/>
  <c r="G18" i="11" l="1"/>
  <c r="G15" i="5"/>
  <c r="H295" i="3"/>
  <c r="H306" i="3"/>
  <c r="H349" i="3"/>
  <c r="G18" i="5"/>
  <c r="G21" i="11"/>
  <c r="G17" i="11"/>
  <c r="G14" i="5"/>
  <c r="G17" i="5"/>
  <c r="H328" i="3"/>
  <c r="G24" i="5"/>
  <c r="H338" i="3"/>
  <c r="D31" i="7"/>
  <c r="D6" i="7"/>
  <c r="E8" i="12"/>
  <c r="E11" i="7"/>
  <c r="F13" i="12"/>
  <c r="E15" i="7"/>
  <c r="F17" i="12"/>
  <c r="E19" i="7"/>
  <c r="F21" i="12"/>
  <c r="E18" i="7"/>
  <c r="F20" i="12"/>
  <c r="D7" i="7"/>
  <c r="E9" i="12"/>
  <c r="E24" i="7"/>
  <c r="H228" i="3"/>
  <c r="M17" i="6"/>
  <c r="F8" i="11"/>
  <c r="G23" i="5"/>
  <c r="D5" i="9"/>
  <c r="D7" i="6" s="1"/>
  <c r="D5" i="7"/>
  <c r="D10" i="9"/>
  <c r="D12" i="6" s="1"/>
  <c r="H12" i="6" s="1"/>
  <c r="L12" i="6" s="1"/>
  <c r="E15" i="10" s="1"/>
  <c r="D10" i="7"/>
  <c r="D12" i="9"/>
  <c r="D14" i="6" s="1"/>
  <c r="H14" i="6" s="1"/>
  <c r="L14" i="6" s="1"/>
  <c r="E17" i="10" s="1"/>
  <c r="D12" i="7"/>
  <c r="D14" i="9"/>
  <c r="D16" i="6" s="1"/>
  <c r="H16" i="6" s="1"/>
  <c r="L16" i="6" s="1"/>
  <c r="E19" i="10" s="1"/>
  <c r="D14" i="7"/>
  <c r="E16" i="9"/>
  <c r="E16" i="7"/>
  <c r="E17" i="9"/>
  <c r="E19" i="6" s="1"/>
  <c r="I19" i="6" s="1"/>
  <c r="M19" i="6" s="1"/>
  <c r="H8" i="10" s="1"/>
  <c r="E17" i="7"/>
  <c r="E20" i="9"/>
  <c r="E22" i="6" s="1"/>
  <c r="I22" i="6" s="1"/>
  <c r="M22" i="6" s="1"/>
  <c r="H15" i="10" s="1"/>
  <c r="E20" i="7"/>
  <c r="E21" i="9"/>
  <c r="E23" i="6" s="1"/>
  <c r="I23" i="6" s="1"/>
  <c r="M23" i="6" s="1"/>
  <c r="J5" i="8" s="1"/>
  <c r="E21" i="7"/>
  <c r="D22" i="9"/>
  <c r="D24" i="6" s="1"/>
  <c r="H24" i="6" s="1"/>
  <c r="L24" i="6" s="1"/>
  <c r="H7" i="8" s="1"/>
  <c r="F29" i="11" s="1"/>
  <c r="G30" i="11" s="1"/>
  <c r="D22" i="7"/>
  <c r="E23" i="9"/>
  <c r="E25" i="6" s="1"/>
  <c r="I25" i="6" s="1"/>
  <c r="K25" i="6" s="1"/>
  <c r="E23" i="7"/>
  <c r="D25" i="9"/>
  <c r="D27" i="6" s="1"/>
  <c r="H27" i="6" s="1"/>
  <c r="J27" i="6" s="1"/>
  <c r="D25" i="7"/>
  <c r="D26" i="9"/>
  <c r="D28" i="6" s="1"/>
  <c r="H28" i="6" s="1"/>
  <c r="J28" i="6" s="1"/>
  <c r="D26" i="7"/>
  <c r="D27" i="9"/>
  <c r="D29" i="6" s="1"/>
  <c r="H29" i="6" s="1"/>
  <c r="J29" i="6" s="1"/>
  <c r="D27" i="7"/>
  <c r="D28" i="9"/>
  <c r="D30" i="6" s="1"/>
  <c r="H30" i="6" s="1"/>
  <c r="J30" i="6" s="1"/>
  <c r="D28" i="7"/>
  <c r="D8" i="9"/>
  <c r="D10" i="6" s="1"/>
  <c r="L10" i="6" s="1"/>
  <c r="E10" i="10" s="1"/>
  <c r="H54" i="3"/>
  <c r="D9" i="9"/>
  <c r="D11" i="6" s="1"/>
  <c r="L11" i="6" s="1"/>
  <c r="E11" i="10" s="1"/>
  <c r="H65" i="3"/>
  <c r="D6" i="9"/>
  <c r="H60" i="2"/>
  <c r="M9" i="6"/>
  <c r="H25" i="5" l="1"/>
  <c r="G41" i="6"/>
  <c r="I13" i="6"/>
  <c r="M13" i="6" s="1"/>
  <c r="E16" i="10" s="1"/>
  <c r="H33" i="6"/>
  <c r="J33" i="6" s="1"/>
  <c r="J41" i="6" s="1"/>
  <c r="F41" i="6"/>
  <c r="D9" i="7"/>
  <c r="D35" i="7" s="1"/>
  <c r="E11" i="12"/>
  <c r="D8" i="7"/>
  <c r="E10" i="12"/>
  <c r="F24" i="12"/>
  <c r="D35" i="9"/>
  <c r="D8" i="6"/>
  <c r="H8" i="6" s="1"/>
  <c r="L8" i="6" s="1"/>
  <c r="E8" i="10" s="1"/>
  <c r="G16" i="11"/>
  <c r="G13" i="5"/>
  <c r="G15" i="11"/>
  <c r="G12" i="5"/>
  <c r="G14" i="11"/>
  <c r="G11" i="5"/>
  <c r="G13" i="11"/>
  <c r="G10" i="5"/>
  <c r="F7" i="11"/>
  <c r="H6" i="5"/>
  <c r="H7" i="5" s="1"/>
  <c r="K41" i="6"/>
  <c r="E35" i="7"/>
  <c r="E35" i="9"/>
  <c r="E18" i="6"/>
  <c r="H7" i="6"/>
  <c r="E20" i="10"/>
  <c r="E21" i="10" s="1"/>
  <c r="E24" i="12" l="1"/>
  <c r="D39" i="6"/>
  <c r="G19" i="11"/>
  <c r="H317" i="3" s="1"/>
  <c r="G16" i="5"/>
  <c r="H19" i="5"/>
  <c r="H20" i="5" s="1"/>
  <c r="H26" i="5" s="1"/>
  <c r="F25" i="11" s="1"/>
  <c r="L7" i="6"/>
  <c r="H41" i="6"/>
  <c r="I18" i="6"/>
  <c r="E39" i="6"/>
  <c r="F35" i="7"/>
  <c r="K43" i="6"/>
  <c r="J42" i="6"/>
  <c r="J43" i="6" s="1"/>
  <c r="G9" i="11"/>
  <c r="F35" i="9"/>
  <c r="F12" i="11" l="1"/>
  <c r="G26" i="11"/>
  <c r="G32" i="11" s="1"/>
  <c r="F32" i="11"/>
  <c r="H6" i="8"/>
  <c r="J8" i="8" s="1"/>
  <c r="J9" i="8" s="1"/>
  <c r="H19" i="10" s="1"/>
  <c r="M18" i="6"/>
  <c r="I41" i="6"/>
  <c r="I44" i="6" s="1"/>
  <c r="E7" i="10"/>
  <c r="E12" i="10" s="1"/>
  <c r="E22" i="10" s="1"/>
  <c r="L41" i="6"/>
  <c r="L43" i="6" l="1"/>
  <c r="H7" i="10"/>
  <c r="H12" i="10" s="1"/>
  <c r="H16" i="10" s="1"/>
  <c r="H22" i="10" s="1"/>
  <c r="M41" i="6"/>
  <c r="M42" i="6" l="1"/>
  <c r="M43" i="6" s="1"/>
</calcChain>
</file>

<file path=xl/sharedStrings.xml><?xml version="1.0" encoding="utf-8"?>
<sst xmlns="http://schemas.openxmlformats.org/spreadsheetml/2006/main" count="810" uniqueCount="379">
  <si>
    <t>percetakan dengan nama" Percetakan Singkat". Transaksi yang dilakukan</t>
  </si>
  <si>
    <t>KASUS PERUSAHAAN JASA PERCETAKAN</t>
  </si>
  <si>
    <t>Januari</t>
  </si>
  <si>
    <t>01</t>
  </si>
  <si>
    <t>Membeli Peralatan seharga Rp 1.000.000.,</t>
  </si>
  <si>
    <t>Maret</t>
  </si>
  <si>
    <t xml:space="preserve">Menyewa sebuah rumah untuk keperluan kantor selama 1 </t>
  </si>
  <si>
    <t>dimana transaksi diakui sebagai aset</t>
  </si>
  <si>
    <t xml:space="preserve">Maret </t>
  </si>
  <si>
    <t>Menyetor kas sebagai Modal awal sebesar Rp 15.000.000.,</t>
  </si>
  <si>
    <t>Membeli Perlengkapan seharga Rp 600.000.,</t>
  </si>
  <si>
    <t>Rp 1.100.000., sementara sisanya dibayar secara kredit</t>
  </si>
  <si>
    <t>April</t>
  </si>
  <si>
    <t>Mengkredit uang disalah satu Bank sebesar Rp 5.500.000.,</t>
  </si>
  <si>
    <t>Mengkredit uang pada salah satu lembaga non bank, dengan jaminan</t>
  </si>
  <si>
    <t xml:space="preserve">sebuah sertifikat tanah sebesar Rp 8.000.000 dan dibayar secara </t>
  </si>
  <si>
    <t>bertahap selama 5 tahun.</t>
  </si>
  <si>
    <t>Mei</t>
  </si>
  <si>
    <t>di mana pembayarannya dilakukan di kemudian hari.</t>
  </si>
  <si>
    <t>Juni</t>
  </si>
  <si>
    <t>05</t>
  </si>
  <si>
    <t>Mengambil kas perusahaan untuk keperluan pribadi sebesar Rp 200.000.</t>
  </si>
  <si>
    <t>dibeli satu unit komputer seharga Rp 3.000.000.,</t>
  </si>
  <si>
    <t>dibayar gaji karyawan sebesar Rp 500.000.,</t>
  </si>
  <si>
    <t>Dibayar listrik sebesar Rp 200.000.,</t>
  </si>
  <si>
    <t>Juli</t>
  </si>
  <si>
    <t>08</t>
  </si>
  <si>
    <t>Dibayar rekening air sebesar Rp 70.000.,</t>
  </si>
  <si>
    <t>Agustus</t>
  </si>
  <si>
    <t>04</t>
  </si>
  <si>
    <t>Di beli kendaraan second seharga Rp 3.000.000, dibayar per kas sebesar</t>
  </si>
  <si>
    <t>November</t>
  </si>
  <si>
    <t>Dibayar biaya telepon sebesar Rp 150.000.,</t>
  </si>
  <si>
    <t>Desember</t>
  </si>
  <si>
    <t>Hasil cetakan diserahkan kepada pelanggan sebesar Rp 500.000.,</t>
  </si>
  <si>
    <t>Hasil cetakan diserahkan kepada pelanggan dan dibayar tunai sebesar</t>
  </si>
  <si>
    <t>Rp 3.500.000.,</t>
  </si>
  <si>
    <t>Data Tambahan:</t>
  </si>
  <si>
    <t>dilakukan penyesuaian. Data tersebut adalah sebagai berikut:</t>
  </si>
  <si>
    <t>2. Melakukan penyesuaian atas sewa sebuah rumah yang terjadi pada tanggal</t>
  </si>
  <si>
    <t>3. Penyusutan terhadap aset tetap yang dilakukan sebagai berikut:</t>
  </si>
  <si>
    <t xml:space="preserve">     a. Penyusutan terhadap peralatan sebesar Rp 500.000.,</t>
  </si>
  <si>
    <t xml:space="preserve">     b. Kendaraan disusutkan berdasarkan metode garis lurus, umur ekonomis </t>
  </si>
  <si>
    <t xml:space="preserve">          kendaraan 3 tahun.</t>
  </si>
  <si>
    <t xml:space="preserve">     c.  Komputer disusutkan sebesar 10 % dari harga perolehan.</t>
  </si>
  <si>
    <t>4. Pendapatan bunga yang belum diterima sebesar Rp 200.000.,</t>
  </si>
  <si>
    <t>5. Gaji Karyawan yang tertungak sebesar Rp 200.000.,</t>
  </si>
  <si>
    <t>6. Bunga bank yang belum dibayar sebesar Rp 100.000.,</t>
  </si>
  <si>
    <t>Dari data tersebut, anda diminta untuk:</t>
  </si>
  <si>
    <t xml:space="preserve">     a. Laporan laba rugi</t>
  </si>
  <si>
    <t xml:space="preserve">     b. Laporan perubahan ekuitas</t>
  </si>
  <si>
    <t xml:space="preserve">     c. Laporan posisi keuangan</t>
  </si>
  <si>
    <t>JURNAL UMUM</t>
  </si>
  <si>
    <t>Tanggal</t>
  </si>
  <si>
    <t>Uraian</t>
  </si>
  <si>
    <t>Ref</t>
  </si>
  <si>
    <t>Debit</t>
  </si>
  <si>
    <t>Kredit</t>
  </si>
  <si>
    <t>PERCETAKAN SINGKAT</t>
  </si>
  <si>
    <t>BUKU BESAR</t>
  </si>
  <si>
    <t>Tgl.</t>
  </si>
  <si>
    <t>Keterangan</t>
  </si>
  <si>
    <t>Saldo</t>
  </si>
  <si>
    <t>Saldo awal</t>
  </si>
  <si>
    <r>
      <t xml:space="preserve">Nama Akun  :  </t>
    </r>
    <r>
      <rPr>
        <sz val="12"/>
        <color theme="1"/>
        <rFont val="Calibri"/>
        <family val="2"/>
        <scheme val="minor"/>
      </rPr>
      <t>Kendaraan</t>
    </r>
  </si>
  <si>
    <t xml:space="preserve">         </t>
  </si>
  <si>
    <r>
      <t xml:space="preserve">Nama Akun  :  </t>
    </r>
    <r>
      <rPr>
        <sz val="12"/>
        <color theme="1"/>
        <rFont val="Calibri"/>
        <family val="2"/>
        <scheme val="minor"/>
      </rPr>
      <t>Ikhtisar Laba/Rugi</t>
    </r>
  </si>
  <si>
    <t xml:space="preserve">            </t>
  </si>
  <si>
    <r>
      <t xml:space="preserve">                                            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</si>
  <si>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                  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</si>
  <si>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Sewa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</si>
  <si>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Bunga</t>
    </r>
  </si>
  <si>
    <t>Untuk memudahkan pencatatan Tuan Saudi membuatkan daftar akun, sbb:</t>
  </si>
  <si>
    <t>No.AKUN</t>
  </si>
  <si>
    <t>NAMA AKUN</t>
  </si>
  <si>
    <t>Kas</t>
  </si>
  <si>
    <t>Piutang Usaha</t>
  </si>
  <si>
    <t>Perlengkapan</t>
  </si>
  <si>
    <t>Sewa dibayar di muka</t>
  </si>
  <si>
    <t>Kendaraan</t>
  </si>
  <si>
    <t>Peralatan</t>
  </si>
  <si>
    <t>Komputer</t>
  </si>
  <si>
    <t>Utang Usaha</t>
  </si>
  <si>
    <t>Utang Bank</t>
  </si>
  <si>
    <t>Utang Hipotik</t>
  </si>
  <si>
    <t>Modal Tuan Saudi</t>
  </si>
  <si>
    <t>Prive Tn Saudi</t>
  </si>
  <si>
    <t>Pendapatan Jasa</t>
  </si>
  <si>
    <t>Beban gaji</t>
  </si>
  <si>
    <t>Beban Listrik</t>
  </si>
  <si>
    <t>Beban telepon</t>
  </si>
  <si>
    <t>Akumulasi penyusutan Kendaraan</t>
  </si>
  <si>
    <t>Akumulasi penyusutan Peralatan</t>
  </si>
  <si>
    <t>Akumulasi Penyusutan Komputer</t>
  </si>
  <si>
    <t>Beban air</t>
  </si>
  <si>
    <t>Beban Perlengkapan</t>
  </si>
  <si>
    <t>Beban Sewa</t>
  </si>
  <si>
    <t>Beban Penyusutan Kendaraan</t>
  </si>
  <si>
    <t>Beban Penyusutan Peralatan</t>
  </si>
  <si>
    <t>Beban Penyusutan Komputer</t>
  </si>
  <si>
    <t>Utang Gaji</t>
  </si>
  <si>
    <t>Utang Bunga</t>
  </si>
  <si>
    <t>Pendapatan Bunga</t>
  </si>
  <si>
    <t>Beban Bunga</t>
  </si>
  <si>
    <t>JURNAL PENYESUAIAN</t>
  </si>
  <si>
    <t xml:space="preserve">Nama Akun  :  Kas </t>
  </si>
  <si>
    <t xml:space="preserve">                  No. Akun  :   111</t>
  </si>
  <si>
    <t>Nama Akun  :  Piutang Usaha</t>
  </si>
  <si>
    <r>
      <t xml:space="preserve">     No. Akun  :   </t>
    </r>
    <r>
      <rPr>
        <sz val="12"/>
        <color theme="1"/>
        <rFont val="Calibri"/>
        <family val="2"/>
        <scheme val="minor"/>
      </rPr>
      <t>112</t>
    </r>
    <r>
      <rPr>
        <b/>
        <sz val="12"/>
        <color theme="1"/>
        <rFont val="Calibri"/>
        <family val="2"/>
        <scheme val="minor"/>
      </rPr>
      <t xml:space="preserve"> </t>
    </r>
  </si>
  <si>
    <t>Nama Akun  :  Perlengkapan</t>
  </si>
  <si>
    <r>
      <t xml:space="preserve">     No. Akun  :   </t>
    </r>
    <r>
      <rPr>
        <sz val="12"/>
        <color theme="1"/>
        <rFont val="Calibri"/>
        <family val="2"/>
        <scheme val="minor"/>
      </rPr>
      <t>114</t>
    </r>
  </si>
  <si>
    <t>Nama Akun  :  Sewa Dibayar di Muka</t>
  </si>
  <si>
    <r>
      <t xml:space="preserve">     No. Akun  :   </t>
    </r>
    <r>
      <rPr>
        <sz val="12"/>
        <color theme="1"/>
        <rFont val="Calibri"/>
        <family val="2"/>
        <scheme val="minor"/>
      </rPr>
      <t>115</t>
    </r>
  </si>
  <si>
    <r>
      <t xml:space="preserve">     No. Akun  :   </t>
    </r>
    <r>
      <rPr>
        <sz val="12"/>
        <color theme="1"/>
        <rFont val="Calibri"/>
        <family val="2"/>
        <scheme val="minor"/>
      </rPr>
      <t>121</t>
    </r>
  </si>
  <si>
    <r>
      <t xml:space="preserve">      No. Akun  :  </t>
    </r>
    <r>
      <rPr>
        <sz val="12"/>
        <color theme="1"/>
        <rFont val="Calibri"/>
        <family val="2"/>
        <scheme val="minor"/>
      </rPr>
      <t>123</t>
    </r>
  </si>
  <si>
    <t>Nama Akun  :  Komputer</t>
  </si>
  <si>
    <r>
      <t xml:space="preserve">      No. Akun  :  </t>
    </r>
    <r>
      <rPr>
        <sz val="12"/>
        <color theme="1"/>
        <rFont val="Calibri"/>
        <family val="2"/>
        <scheme val="minor"/>
      </rPr>
      <t>125</t>
    </r>
  </si>
  <si>
    <t>Nama Akun  :  Utang usaha</t>
  </si>
  <si>
    <t xml:space="preserve">    No. Akun  :    211</t>
  </si>
  <si>
    <r>
      <t xml:space="preserve">Nama Akun  :  </t>
    </r>
    <r>
      <rPr>
        <sz val="12"/>
        <color theme="1"/>
        <rFont val="Calibri"/>
        <family val="2"/>
        <scheme val="minor"/>
      </rPr>
      <t>Utang Bank</t>
    </r>
  </si>
  <si>
    <t>No. Akun  :  212</t>
  </si>
  <si>
    <t>Nama Akun  :  Utang Hipotik</t>
  </si>
  <si>
    <t xml:space="preserve">No. Akun  : 221  </t>
  </si>
  <si>
    <t>Nama Akun  :  Akum Penyusutan Kendaraan</t>
  </si>
  <si>
    <r>
      <t xml:space="preserve">      No. Akun  :  </t>
    </r>
    <r>
      <rPr>
        <sz val="12"/>
        <color theme="1"/>
        <rFont val="Calibri"/>
        <family val="2"/>
        <scheme val="minor"/>
      </rPr>
      <t>122</t>
    </r>
  </si>
  <si>
    <t>Nama Akun  :  Peralatan</t>
  </si>
  <si>
    <t>Nama Akun  :  Akum Penyusutan Peralatan</t>
  </si>
  <si>
    <t>Nama Akun  :  Akum Penyusutan Komputer</t>
  </si>
  <si>
    <r>
      <t xml:space="preserve">      No. Akun  :  </t>
    </r>
    <r>
      <rPr>
        <sz val="12"/>
        <color theme="1"/>
        <rFont val="Calibri"/>
        <family val="2"/>
        <scheme val="minor"/>
      </rPr>
      <t>124</t>
    </r>
  </si>
  <si>
    <r>
      <t xml:space="preserve">      No. Akun  :  </t>
    </r>
    <r>
      <rPr>
        <sz val="12"/>
        <color theme="1"/>
        <rFont val="Calibri"/>
        <family val="2"/>
        <scheme val="minor"/>
      </rPr>
      <t>126</t>
    </r>
  </si>
  <si>
    <t>Nama Akun  :  Modal Tuan Saudi</t>
  </si>
  <si>
    <t>No. Akun  :311</t>
  </si>
  <si>
    <t>Nama Akun  :  Prive Tuan Saudi</t>
  </si>
  <si>
    <t xml:space="preserve">No. Akun  :312 </t>
  </si>
  <si>
    <t>Nama Akun  :  Pendapatan Jasa</t>
  </si>
  <si>
    <t>No. Akun  :411</t>
  </si>
  <si>
    <t>Nama Akun  :  Pendapatan Bunga</t>
  </si>
  <si>
    <t>No. Akun  : 412</t>
  </si>
  <si>
    <r>
      <t xml:space="preserve">Nama Akun  :  </t>
    </r>
    <r>
      <rPr>
        <sz val="12"/>
        <color theme="1"/>
        <rFont val="Calibri"/>
        <family val="2"/>
        <scheme val="minor"/>
      </rPr>
      <t>Beban Gaji</t>
    </r>
  </si>
  <si>
    <t>No. Akun  : 511</t>
  </si>
  <si>
    <r>
      <t xml:space="preserve">Nama Akun  :  </t>
    </r>
    <r>
      <rPr>
        <sz val="12"/>
        <color theme="1"/>
        <rFont val="Calibri"/>
        <family val="2"/>
        <scheme val="minor"/>
      </rPr>
      <t>Beban Listrik</t>
    </r>
  </si>
  <si>
    <r>
      <t xml:space="preserve">                   No. Akun  : </t>
    </r>
    <r>
      <rPr>
        <sz val="12"/>
        <color theme="1"/>
        <rFont val="Calibri"/>
        <family val="2"/>
        <scheme val="minor"/>
      </rPr>
      <t>512</t>
    </r>
    <r>
      <rPr>
        <b/>
        <sz val="12"/>
        <color theme="1"/>
        <rFont val="Calibri"/>
        <family val="2"/>
        <scheme val="minor"/>
      </rPr>
      <t xml:space="preserve">  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</si>
  <si>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Telepon</t>
    </r>
  </si>
  <si>
    <r>
      <t xml:space="preserve">                                No. Akun  :  </t>
    </r>
    <r>
      <rPr>
        <sz val="12"/>
        <color theme="1"/>
        <rFont val="Calibri"/>
        <family val="2"/>
        <scheme val="minor"/>
      </rPr>
      <t>513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</si>
  <si>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Air</t>
    </r>
  </si>
  <si>
    <r>
      <t xml:space="preserve">                   No. Akun  :  </t>
    </r>
    <r>
      <rPr>
        <sz val="12"/>
        <color theme="1"/>
        <rFont val="Calibri"/>
        <family val="2"/>
        <scheme val="minor"/>
      </rPr>
      <t>514</t>
    </r>
    <r>
      <rPr>
        <b/>
        <sz val="12"/>
        <color theme="1"/>
        <rFont val="Calibri"/>
        <family val="2"/>
        <scheme val="minor"/>
      </rPr>
      <t xml:space="preserve">  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</si>
  <si>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perlengkapan</t>
    </r>
  </si>
  <si>
    <t>No. Akun  :   515</t>
  </si>
  <si>
    <t xml:space="preserve">                                              </t>
  </si>
  <si>
    <t>No. Akun  :  516</t>
  </si>
  <si>
    <r>
      <t xml:space="preserve"> No. Akun  :   </t>
    </r>
    <r>
      <rPr>
        <sz val="12"/>
        <color theme="1"/>
        <rFont val="Calibri"/>
        <family val="2"/>
        <scheme val="minor"/>
      </rPr>
      <t>51</t>
    </r>
    <r>
      <rPr>
        <b/>
        <sz val="12"/>
        <color theme="1"/>
        <rFont val="Calibri"/>
        <family val="2"/>
        <scheme val="minor"/>
      </rPr>
      <t>7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</si>
  <si>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Penyusutan Kendaraan</t>
    </r>
  </si>
  <si>
    <r>
      <t xml:space="preserve">Nama Akun  :  </t>
    </r>
    <r>
      <rPr>
        <sz val="12"/>
        <color theme="1"/>
        <rFont val="Calibri"/>
        <family val="2"/>
        <scheme val="minor"/>
      </rPr>
      <t>Beban penyusutan Peralatan</t>
    </r>
  </si>
  <si>
    <t>No. Akun  :   518</t>
  </si>
  <si>
    <r>
      <t xml:space="preserve">Nama Akun  :  </t>
    </r>
    <r>
      <rPr>
        <sz val="12"/>
        <color theme="1"/>
        <rFont val="Calibri"/>
        <family val="2"/>
        <scheme val="minor"/>
      </rPr>
      <t>Beban Penyusutan Komputer</t>
    </r>
  </si>
  <si>
    <t>No. Akun  :  519</t>
  </si>
  <si>
    <r>
      <t xml:space="preserve">Nama Akun  :  </t>
    </r>
    <r>
      <rPr>
        <sz val="12"/>
        <color theme="1"/>
        <rFont val="Calibri"/>
        <family val="2"/>
        <scheme val="minor"/>
      </rPr>
      <t>Utang Gaji</t>
    </r>
  </si>
  <si>
    <t>No. Akun  :  214</t>
  </si>
  <si>
    <t>Piutang Bunga</t>
  </si>
  <si>
    <t>Nama Akun  :  Piutang Bunga</t>
  </si>
  <si>
    <r>
      <t xml:space="preserve">     No. Akun  :   </t>
    </r>
    <r>
      <rPr>
        <sz val="12"/>
        <color theme="1"/>
        <rFont val="Calibri"/>
        <family val="2"/>
        <scheme val="minor"/>
      </rPr>
      <t>113</t>
    </r>
  </si>
  <si>
    <r>
      <t xml:space="preserve">                    No. Akun  :  </t>
    </r>
    <r>
      <rPr>
        <sz val="12"/>
        <color theme="1"/>
        <rFont val="Calibri"/>
        <family val="2"/>
        <scheme val="minor"/>
      </rPr>
      <t>520</t>
    </r>
  </si>
  <si>
    <t>Neraca Saldo Sebelum Penyesuaian</t>
  </si>
  <si>
    <t>Penyesuaian</t>
  </si>
  <si>
    <t>Neraca Saldo Setelah Penyesuaian</t>
  </si>
  <si>
    <t>No. Akun</t>
  </si>
  <si>
    <t>Nama Akun</t>
  </si>
  <si>
    <t>Laba/Rugi</t>
  </si>
  <si>
    <t>Neraca</t>
  </si>
  <si>
    <t>D</t>
  </si>
  <si>
    <t>K</t>
  </si>
  <si>
    <t>Piutang usaha</t>
  </si>
  <si>
    <t>Laba / Rugi bersih</t>
  </si>
  <si>
    <t>LAPORAN LABA RUGI</t>
  </si>
  <si>
    <t>PENDAPATAN</t>
  </si>
  <si>
    <t>BEBAN USAHA</t>
  </si>
  <si>
    <t>Beban listrik</t>
  </si>
  <si>
    <t>Beban Air</t>
  </si>
  <si>
    <t>DEBIT</t>
  </si>
  <si>
    <t>KREDIT</t>
  </si>
  <si>
    <t>TOTAL</t>
  </si>
  <si>
    <t>NERACA SALDO SETELAH PENYESUAIAN</t>
  </si>
  <si>
    <t>NERACA SALDO SEBELUM PENYESUAIAN</t>
  </si>
  <si>
    <t>Beban sewa</t>
  </si>
  <si>
    <t>Beban penyusutan kendaraan</t>
  </si>
  <si>
    <t>Beban penyusutan peralatan</t>
  </si>
  <si>
    <t>Beban penyusutan komputer</t>
  </si>
  <si>
    <t>Total Beban Usaha</t>
  </si>
  <si>
    <t>Total Pendapatan Jasa</t>
  </si>
  <si>
    <t>Rugi Usaha</t>
  </si>
  <si>
    <t>Utang usaha</t>
  </si>
  <si>
    <t>Total Transaksi</t>
  </si>
  <si>
    <t>sebesar Rp 200.000</t>
  </si>
  <si>
    <r>
      <t xml:space="preserve">      No. Akun  :  </t>
    </r>
    <r>
      <rPr>
        <sz val="12"/>
        <color theme="1"/>
        <rFont val="Calibri"/>
        <family val="2"/>
        <scheme val="minor"/>
      </rPr>
      <t>300</t>
    </r>
  </si>
  <si>
    <r>
      <t xml:space="preserve">Nama Akun  :  </t>
    </r>
    <r>
      <rPr>
        <sz val="12"/>
        <color theme="1"/>
        <rFont val="Calibri"/>
        <family val="2"/>
        <scheme val="minor"/>
      </rPr>
      <t>Utang Bunga</t>
    </r>
  </si>
  <si>
    <t>No. Akun  :  213</t>
  </si>
  <si>
    <t>PENDAPATAN/BIAYA DI LUAR USAHA</t>
  </si>
  <si>
    <t>Total Pendapatan/Biaya di luar usaha</t>
  </si>
  <si>
    <t>LAPORAN PERUBAHAN EKUITAS</t>
  </si>
  <si>
    <t>Modal Awal</t>
  </si>
  <si>
    <t>Rugi Tahun 2024</t>
  </si>
  <si>
    <t>Prive</t>
  </si>
  <si>
    <t>Penurunan modal</t>
  </si>
  <si>
    <t>Modal Akhir</t>
  </si>
  <si>
    <t>LAPORAN POSISI KEUANGAN</t>
  </si>
  <si>
    <t>ASET</t>
  </si>
  <si>
    <t>KEWAJIBAN</t>
  </si>
  <si>
    <t>Aset Lancar</t>
  </si>
  <si>
    <t>Kewajiban Lancar</t>
  </si>
  <si>
    <t>Utang gaji</t>
  </si>
  <si>
    <t xml:space="preserve">   Total Aset Lancar</t>
  </si>
  <si>
    <t xml:space="preserve">   Total Utang Lancar</t>
  </si>
  <si>
    <t>Aset Tetap</t>
  </si>
  <si>
    <t>Kewajiban Jangka Panjang</t>
  </si>
  <si>
    <t>Akum. Penyusutan Kendaraan</t>
  </si>
  <si>
    <t>Akum. Penyusutan Peralatan</t>
  </si>
  <si>
    <t>Akum. Penyusutan Komputer</t>
  </si>
  <si>
    <t>Utang hipotik</t>
  </si>
  <si>
    <t xml:space="preserve">   Total Utang</t>
  </si>
  <si>
    <t>EKUITAS</t>
  </si>
  <si>
    <t>Modal Tual Saudi</t>
  </si>
  <si>
    <t>Total Aset Tetap</t>
  </si>
  <si>
    <t>TOTAL ASET</t>
  </si>
  <si>
    <t>TOTAL KEWAJIBAN DAN EKUITAS</t>
  </si>
  <si>
    <t xml:space="preserve">     Ikhtisar laba rugi</t>
  </si>
  <si>
    <t>(menutup akun pendapatan)</t>
  </si>
  <si>
    <t xml:space="preserve">     Beban gaji</t>
  </si>
  <si>
    <t xml:space="preserve">     Beban listrik</t>
  </si>
  <si>
    <t xml:space="preserve">     Beban Telepon</t>
  </si>
  <si>
    <t xml:space="preserve">     Beban Air</t>
  </si>
  <si>
    <t xml:space="preserve">     Beban Perlengkapan</t>
  </si>
  <si>
    <t xml:space="preserve">     Beban Sewa</t>
  </si>
  <si>
    <r>
      <t xml:space="preserve">     </t>
    </r>
    <r>
      <rPr>
        <sz val="11"/>
        <color theme="1"/>
        <rFont val="Times New Roman"/>
        <family val="1"/>
      </rPr>
      <t>Beban Penyusutan kendaraan</t>
    </r>
  </si>
  <si>
    <t xml:space="preserve">     Beban Penyusutan peralatan</t>
  </si>
  <si>
    <t xml:space="preserve">     Beban Penyusutan komputer </t>
  </si>
  <si>
    <r>
      <t xml:space="preserve">    </t>
    </r>
    <r>
      <rPr>
        <sz val="11"/>
        <color theme="1"/>
        <rFont val="Times New Roman"/>
        <family val="1"/>
      </rPr>
      <t xml:space="preserve"> Beban Bunga</t>
    </r>
  </si>
  <si>
    <t>Ikhtisar laba rugi</t>
  </si>
  <si>
    <t>(menutup akun beban)</t>
  </si>
  <si>
    <t>Modal Tn.Saudi</t>
  </si>
  <si>
    <t>(menutup akun rugi)</t>
  </si>
  <si>
    <r>
      <t xml:space="preserve">     </t>
    </r>
    <r>
      <rPr>
        <sz val="11"/>
        <color theme="1"/>
        <rFont val="Times New Roman"/>
        <family val="1"/>
      </rPr>
      <t>prive Tn Saudi</t>
    </r>
  </si>
  <si>
    <t>(menutup akun prive)</t>
  </si>
  <si>
    <t>JURNAL PENUTUP</t>
  </si>
  <si>
    <t>NERACA SALDO SETELAH PENUTUP</t>
  </si>
  <si>
    <t xml:space="preserve">Pada tahun 2022, Tuan Saudi merencanakan membuka suatu usaha </t>
  </si>
  <si>
    <t>selama tahun 2022 adalah sebagai berikut:</t>
  </si>
  <si>
    <t>tahun semilai Rp 1.200.000., terhitung mulai Maret 2022</t>
  </si>
  <si>
    <t>Dibayar utang atas pembelian tanggal 10 Maret 2022 Rp 900.000</t>
  </si>
  <si>
    <t>Menerima sebagian pelunasan piutang atas transaksi tanggal 30 Mei 2022.,</t>
  </si>
  <si>
    <t>Pada akhir tahun 31 Desember 2022, masih terdapat beberapa data yang perlu</t>
  </si>
  <si>
    <t>1. Perlengkapan per 31 Desember 2022 tersisa Rp 100.000.,</t>
  </si>
  <si>
    <t xml:space="preserve">     01 Maret 2022.</t>
  </si>
  <si>
    <t>31 Desember 2022</t>
  </si>
  <si>
    <t>Untuk Periode yang Berakhir 31 Desember 2022</t>
  </si>
  <si>
    <t>RUGI TAHUN 2022</t>
  </si>
  <si>
    <t>Per 31 Desember 2022</t>
  </si>
  <si>
    <t>1. Mencatat transaksi tersebut dalam Persamaan Dasar Akuntansi Desember 2022.</t>
  </si>
  <si>
    <t>2. Mencatat transaksi tersebut dalam jurnal umum pada akhir Desember 2022.</t>
  </si>
  <si>
    <t xml:space="preserve">3. Memposting transaksi dijurnal ke Buku Besar. </t>
  </si>
  <si>
    <t>4. Menyusun neraca saldo per 31 Desember 2022</t>
  </si>
  <si>
    <t>5. Membuat Jurnal Penyesuaian pada periode 31 Desember 2022.</t>
  </si>
  <si>
    <t>6. Menyusun neraca lajur pada periode 31 Desember 2022</t>
  </si>
  <si>
    <t>7. Menyusun Laporan Keuangan pada periode 31 Desember 2023, yang terdiri dari:</t>
  </si>
  <si>
    <t>8. Membuat jurnal penutup pada akhir periode 31 Desember 2022.</t>
  </si>
  <si>
    <t>9. Membuat neraca saldo setelah tutup buku pada periode 31 Desember 2022.</t>
  </si>
  <si>
    <t>Ket</t>
  </si>
  <si>
    <t>Kas +</t>
  </si>
  <si>
    <t>Piutang Usaha +</t>
  </si>
  <si>
    <t>Perlengkapan +</t>
  </si>
  <si>
    <t>Modal Hani</t>
  </si>
  <si>
    <t>Beban Bantuan Hukum</t>
  </si>
  <si>
    <t>Beban Upah</t>
  </si>
  <si>
    <t>Beban Utilitas</t>
  </si>
  <si>
    <t>Beban cleaning service</t>
  </si>
  <si>
    <t>Beban lain-lain</t>
  </si>
  <si>
    <t>saldo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</si>
  <si>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</si>
  <si>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</si>
  <si>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</si>
  <si>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</si>
  <si>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</si>
  <si>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</si>
  <si>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</si>
  <si>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</si>
  <si>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</si>
  <si>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</si>
  <si>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</si>
  <si>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Kantor Pengacara Selalu Harmony</t>
  </si>
  <si>
    <t>Laporan Laba Rugi</t>
  </si>
  <si>
    <t>Untuk Bulan yang Berakhir pada 31 Mei 2022</t>
  </si>
  <si>
    <t>Pendapatan</t>
  </si>
  <si>
    <t>Beban:</t>
  </si>
  <si>
    <t>Beban Cleaning Service</t>
  </si>
  <si>
    <t>Beban Lain-lain</t>
  </si>
  <si>
    <t>Total Beban</t>
  </si>
  <si>
    <t>Laporan Perubahan Ekuitas</t>
  </si>
  <si>
    <t>Modal Hani, 1 Mei 2021</t>
  </si>
  <si>
    <t>Investasi Tambahan</t>
  </si>
  <si>
    <t>Kenaikan/Penurunan ekuitas</t>
  </si>
  <si>
    <t>Modal Hani, 31 Mei 2022</t>
  </si>
  <si>
    <t>Laporan Posisi Keungan</t>
  </si>
  <si>
    <t>Per 31 Mei 2022</t>
  </si>
  <si>
    <t>Aset</t>
  </si>
  <si>
    <t>Tanah</t>
  </si>
  <si>
    <t>Total Aset</t>
  </si>
  <si>
    <t>Liabilitas dan Ekuitas</t>
  </si>
  <si>
    <t>Liabilitas</t>
  </si>
  <si>
    <t>Ekuitas</t>
  </si>
  <si>
    <t>Total Liabilitas dan ekuitas</t>
  </si>
  <si>
    <t>Laporan Arus Kas</t>
  </si>
  <si>
    <t>Arus Kas dari Aktivitas Operasi:</t>
  </si>
  <si>
    <t>Penerimaan:</t>
  </si>
  <si>
    <t>Kas diterima dari pelanggan</t>
  </si>
  <si>
    <t>Pengeluaran:</t>
  </si>
  <si>
    <t>Pembayaran untuk beban operasional</t>
  </si>
  <si>
    <t>Arus Kas Bersih dari Aktivitas Operasi</t>
  </si>
  <si>
    <t>Arus Kas dari Aktivitas investasi:</t>
  </si>
  <si>
    <t>Pembayaran Kas untuk pembelian tanah</t>
  </si>
  <si>
    <t>Arus Kas bersih dari Aktivitas investasi</t>
  </si>
  <si>
    <t>Arus Kas dari Aktivitas pendanaan:</t>
  </si>
  <si>
    <t>Kas diterima sebagai investasi oleh Pemilik</t>
  </si>
  <si>
    <t>(dari transaksi a dan g)</t>
  </si>
  <si>
    <t>(dari transaksi b, d dan i)</t>
  </si>
  <si>
    <t>Pengambilan Pribadi (Prive)</t>
  </si>
  <si>
    <t>Arus Kas bersih dari Aktivitas Pendanaan</t>
  </si>
  <si>
    <t>Kenaikan/penurunan kas</t>
  </si>
  <si>
    <t>Saldo Awal Kas</t>
  </si>
  <si>
    <t>Saldo Akhir Kas</t>
  </si>
  <si>
    <t>Tanah +</t>
  </si>
  <si>
    <t>Utang Usaha +</t>
  </si>
  <si>
    <t>Modal Hani -</t>
  </si>
  <si>
    <t>Prive Hani +</t>
  </si>
  <si>
    <t>Pendapatan Jasa -</t>
  </si>
  <si>
    <t>Beban Bantuan Hukum -</t>
  </si>
  <si>
    <t>Beban Sewa -</t>
  </si>
  <si>
    <t>Beban Upah -</t>
  </si>
  <si>
    <t xml:space="preserve">Kantor Pengacara"HARMONY" adalah perusahaan perseoangan yang dimiliki dan </t>
  </si>
  <si>
    <t xml:space="preserve">dikelola oleh Hani. Pada tanggal 1 Mei 2020 Perusahaan memiliki aset dan kewajiban </t>
  </si>
  <si>
    <t>sebagai berikut:</t>
  </si>
  <si>
    <t>Kantor tersebut untuk sementara menyewa sebuah ruko, sambil menunggu pemba-</t>
  </si>
  <si>
    <t>ngunan gedung kantor di atas tanah yang dibeli tahin 2019. Transaksi yang telah</t>
  </si>
  <si>
    <t>terjadi selama bulam Mei adalah sebagi berikut:</t>
  </si>
  <si>
    <t>Menerima pembayaran tunai dari klien atas jasa konsultasi Rp 3.950.000</t>
  </si>
  <si>
    <t xml:space="preserve">b. </t>
  </si>
  <si>
    <t>Membayar hutang bank Rp 1.155.000</t>
  </si>
  <si>
    <t>Menerima tambahan investasi dari Hani RP 2.750.000</t>
  </si>
  <si>
    <t xml:space="preserve">d. </t>
  </si>
  <si>
    <t>Membayar sewa ruko buan Mei Rp 2.750.000</t>
  </si>
  <si>
    <t>Membebankan jasa hukum pada klien yang dicatat sebagai piutang usaha sebesar Rp 2.030.000</t>
  </si>
  <si>
    <t xml:space="preserve">f. </t>
  </si>
  <si>
    <t>Membeli alat tulis kantor untuk operasional secara kredit Rp 235.000</t>
  </si>
  <si>
    <t>Menerima kas atas pelunasan piutang dari klien Rp 3.200.000</t>
  </si>
  <si>
    <t>Menerima faktur tagihan atas jasa bantuan hukum yang diterima dari Lembaga Hukum</t>
  </si>
  <si>
    <t>"Abadi" untuk bulan Mei (akan dibayarkan pada tanggal 12 Juni) sebesar Rp 1.745.000</t>
  </si>
  <si>
    <t xml:space="preserve">i. </t>
  </si>
  <si>
    <t>Membayar gaji Rp 750.000, cleaning service (external) Rp 325.000, beban ulilitas Rp 250.000</t>
  </si>
  <si>
    <t>dan beban lain-lain Rp 65.000</t>
  </si>
  <si>
    <t>Setelah dihitung perlengkapan yang tersisa adalah Rp 115.000</t>
  </si>
  <si>
    <t>Hani menarik tunai Rp 900.000 dari perusahaan untuk keperluan pribadi.</t>
  </si>
  <si>
    <t xml:space="preserve">1. </t>
  </si>
  <si>
    <t>Hitunglah jumlah ekuitas pemilik per 1 Mei 2020</t>
  </si>
  <si>
    <t xml:space="preserve">2. </t>
  </si>
  <si>
    <t>Catatlah transaksi diatas dalam bentuk persamaan akuntansi pada kertas kerja yang sudah</t>
  </si>
  <si>
    <t>disiapkan.</t>
  </si>
  <si>
    <t>3.</t>
  </si>
  <si>
    <t>Buatlah laporan laba rugi 31 Mei 2020</t>
  </si>
  <si>
    <t>4.</t>
  </si>
  <si>
    <t>Buatlah laporan Perubahan ekuitas 31 Mei 2020</t>
  </si>
  <si>
    <t>5.</t>
  </si>
  <si>
    <t>Buatlah Laporan Posisi Keuangan 31 Mei 2020</t>
  </si>
  <si>
    <t>6.</t>
  </si>
  <si>
    <t>Buatlah Laporan Arus Kas Bulan Mei (opsional)</t>
  </si>
  <si>
    <t>AKTIVA</t>
  </si>
  <si>
    <t>LIABILITAS</t>
  </si>
  <si>
    <t xml:space="preserve">BEBAN </t>
  </si>
  <si>
    <t xml:space="preserve">PENDAPATAN </t>
  </si>
  <si>
    <t>Rugi Bersih</t>
  </si>
  <si>
    <t>Aktiva</t>
  </si>
  <si>
    <t>Pasiva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</si>
</sst>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&quot;Rp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/>
    <xf numFmtId="0" fontId="4" fillId="0" borderId="0" xfId="0" applyFont="1"/>
    <xf numFmtId="14" fontId="6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4" fontId="8" fillId="0" borderId="4" xfId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3" fontId="10" fillId="0" borderId="12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10" fillId="0" borderId="0" xfId="0" applyFont="1" applyAlignment="1">
      <alignment vertical="center" wrapText="1"/>
    </xf>
    <xf numFmtId="164" fontId="10" fillId="0" borderId="0" xfId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164" fontId="14" fillId="0" borderId="13" xfId="1" applyFont="1" applyBorder="1" applyAlignment="1">
      <alignment horizontal="right" vertical="center" wrapText="1"/>
    </xf>
    <xf numFmtId="41" fontId="14" fillId="0" borderId="13" xfId="0" applyNumberFormat="1" applyFont="1" applyBorder="1" applyAlignment="1">
      <alignment horizontal="right" vertical="center" wrapText="1"/>
    </xf>
    <xf numFmtId="41" fontId="0" fillId="0" borderId="0" xfId="0" applyNumberFormat="1"/>
    <xf numFmtId="0" fontId="14" fillId="0" borderId="13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164" fontId="0" fillId="0" borderId="0" xfId="0" applyNumberFormat="1"/>
    <xf numFmtId="166" fontId="0" fillId="0" borderId="13" xfId="2" applyNumberFormat="1" applyFont="1" applyBorder="1"/>
    <xf numFmtId="164" fontId="10" fillId="0" borderId="12" xfId="0" applyNumberFormat="1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10" fillId="0" borderId="12" xfId="0" applyNumberFormat="1" applyFont="1" applyBorder="1" applyAlignment="1">
      <alignment horizontal="right" vertical="center" wrapText="1"/>
    </xf>
    <xf numFmtId="166" fontId="0" fillId="0" borderId="0" xfId="0" applyNumberFormat="1"/>
    <xf numFmtId="14" fontId="6" fillId="0" borderId="4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center" wrapText="1"/>
    </xf>
    <xf numFmtId="164" fontId="10" fillId="0" borderId="12" xfId="1" applyFont="1" applyBorder="1" applyAlignment="1">
      <alignment horizontal="center" vertical="center" wrapText="1"/>
    </xf>
    <xf numFmtId="164" fontId="0" fillId="0" borderId="13" xfId="0" applyNumberFormat="1" applyBorder="1"/>
    <xf numFmtId="3" fontId="0" fillId="0" borderId="13" xfId="0" applyNumberFormat="1" applyBorder="1"/>
    <xf numFmtId="3" fontId="0" fillId="0" borderId="13" xfId="0" applyNumberFormat="1" applyBorder="1" applyAlignment="1">
      <alignment horizontal="right"/>
    </xf>
    <xf numFmtId="3" fontId="2" fillId="0" borderId="13" xfId="0" applyNumberFormat="1" applyFont="1" applyBorder="1" applyAlignment="1">
      <alignment vertical="center" wrapText="1"/>
    </xf>
    <xf numFmtId="166" fontId="14" fillId="0" borderId="13" xfId="2" applyNumberFormat="1" applyFont="1" applyBorder="1" applyAlignment="1">
      <alignment horizontal="right" vertical="center" wrapText="1"/>
    </xf>
    <xf numFmtId="166" fontId="0" fillId="0" borderId="13" xfId="2" applyNumberFormat="1" applyFont="1" applyBorder="1" applyAlignment="1">
      <alignment horizontal="right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7" fontId="0" fillId="0" borderId="0" xfId="2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0" fillId="0" borderId="19" xfId="2" applyNumberFormat="1" applyFont="1" applyBorder="1"/>
    <xf numFmtId="166" fontId="0" fillId="0" borderId="20" xfId="0" applyNumberFormat="1" applyBorder="1"/>
    <xf numFmtId="3" fontId="0" fillId="0" borderId="1" xfId="0" applyNumberFormat="1" applyBorder="1"/>
    <xf numFmtId="164" fontId="0" fillId="0" borderId="21" xfId="0" applyNumberFormat="1" applyBorder="1"/>
    <xf numFmtId="0" fontId="15" fillId="0" borderId="24" xfId="0" applyFont="1" applyBorder="1"/>
    <xf numFmtId="0" fontId="0" fillId="0" borderId="24" xfId="0" applyBorder="1"/>
    <xf numFmtId="3" fontId="0" fillId="0" borderId="25" xfId="0" applyNumberFormat="1" applyBorder="1"/>
    <xf numFmtId="164" fontId="0" fillId="0" borderId="1" xfId="0" applyNumberFormat="1" applyBorder="1"/>
    <xf numFmtId="164" fontId="2" fillId="0" borderId="0" xfId="0" applyNumberFormat="1" applyFont="1"/>
    <xf numFmtId="3" fontId="2" fillId="0" borderId="0" xfId="0" applyNumberFormat="1" applyFont="1"/>
    <xf numFmtId="164" fontId="0" fillId="0" borderId="25" xfId="0" applyNumberFormat="1" applyBorder="1"/>
    <xf numFmtId="0" fontId="2" fillId="0" borderId="24" xfId="0" applyFont="1" applyBorder="1"/>
    <xf numFmtId="3" fontId="2" fillId="0" borderId="26" xfId="0" applyNumberFormat="1" applyFont="1" applyBorder="1"/>
    <xf numFmtId="164" fontId="2" fillId="0" borderId="19" xfId="0" applyNumberFormat="1" applyFont="1" applyBorder="1"/>
    <xf numFmtId="0" fontId="5" fillId="3" borderId="2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14" fontId="6" fillId="0" borderId="13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3" xfId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left" vertical="center" wrapText="1"/>
    </xf>
    <xf numFmtId="164" fontId="8" fillId="0" borderId="13" xfId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166" fontId="10" fillId="0" borderId="12" xfId="2" applyNumberFormat="1" applyFont="1" applyBorder="1" applyAlignment="1">
      <alignment horizontal="right" vertical="center" wrapText="1"/>
    </xf>
    <xf numFmtId="166" fontId="10" fillId="0" borderId="12" xfId="2" applyNumberFormat="1" applyFont="1" applyBorder="1" applyAlignment="1">
      <alignment vertical="center" wrapText="1"/>
    </xf>
    <xf numFmtId="41" fontId="0" fillId="0" borderId="1" xfId="0" applyNumberFormat="1" applyBorder="1"/>
    <xf numFmtId="0" fontId="16" fillId="0" borderId="3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164" fontId="16" fillId="0" borderId="4" xfId="1" applyFont="1" applyBorder="1" applyAlignment="1">
      <alignment horizontal="center" vertical="center" wrapText="1"/>
    </xf>
    <xf numFmtId="164" fontId="16" fillId="0" borderId="3" xfId="1" applyFont="1" applyBorder="1" applyAlignment="1">
      <alignment horizontal="center" vertical="center" wrapText="1"/>
    </xf>
    <xf numFmtId="0" fontId="0" fillId="0" borderId="29" xfId="0" applyBorder="1"/>
    <xf numFmtId="164" fontId="16" fillId="0" borderId="30" xfId="1" applyFont="1" applyBorder="1" applyAlignment="1">
      <alignment horizontal="center" vertical="center" wrapText="1"/>
    </xf>
    <xf numFmtId="168" fontId="0" fillId="0" borderId="0" xfId="0" applyNumberFormat="1"/>
    <xf numFmtId="0" fontId="0" fillId="0" borderId="0" xfId="0" applyFont="1"/>
    <xf numFmtId="41" fontId="0" fillId="0" borderId="1" xfId="0" applyNumberFormat="1" applyBorder="1" applyAlignment="1">
      <alignment horizontal="right"/>
    </xf>
    <xf numFmtId="168" fontId="2" fillId="0" borderId="31" xfId="0" applyNumberFormat="1" applyFont="1" applyBorder="1"/>
    <xf numFmtId="168" fontId="0" fillId="0" borderId="0" xfId="0" applyNumberFormat="1" applyBorder="1"/>
    <xf numFmtId="42" fontId="2" fillId="0" borderId="0" xfId="0" applyNumberFormat="1" applyFont="1"/>
    <xf numFmtId="164" fontId="0" fillId="0" borderId="0" xfId="1" applyFont="1"/>
    <xf numFmtId="168" fontId="2" fillId="0" borderId="0" xfId="0" applyNumberFormat="1" applyFont="1"/>
    <xf numFmtId="41" fontId="2" fillId="0" borderId="0" xfId="0" applyNumberFormat="1" applyFont="1"/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168" fontId="0" fillId="0" borderId="0" xfId="2" applyNumberFormat="1" applyFont="1"/>
    <xf numFmtId="0" fontId="0" fillId="4" borderId="0" xfId="0" applyFill="1" applyBorder="1" applyAlignment="1">
      <alignment horizontal="center"/>
    </xf>
    <xf numFmtId="0" fontId="0" fillId="6" borderId="0" xfId="0" applyFill="1" applyBorder="1"/>
    <xf numFmtId="41" fontId="2" fillId="9" borderId="0" xfId="0" applyNumberFormat="1" applyFont="1" applyFill="1"/>
    <xf numFmtId="0" fontId="0" fillId="9" borderId="0" xfId="0" applyFill="1" applyAlignment="1">
      <alignment horizontal="center"/>
    </xf>
    <xf numFmtId="41" fontId="2" fillId="10" borderId="0" xfId="0" applyNumberFormat="1" applyFont="1" applyFill="1"/>
    <xf numFmtId="0" fontId="0" fillId="10" borderId="0" xfId="0" applyFill="1" applyAlignment="1">
      <alignment horizontal="center"/>
    </xf>
    <xf numFmtId="41" fontId="2" fillId="8" borderId="32" xfId="0" applyNumberFormat="1" applyFont="1" applyFill="1" applyBorder="1" applyAlignment="1">
      <alignment horizontal="center"/>
    </xf>
    <xf numFmtId="41" fontId="0" fillId="5" borderId="32" xfId="0" applyNumberForma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pxhere.com/id/photo/1172759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111125</xdr:rowOff>
    </xdr:from>
    <xdr:to>
      <xdr:col>9</xdr:col>
      <xdr:colOff>390525</xdr:colOff>
      <xdr:row>17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929428-C156-47F7-8C59-BC90D0369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76250" y="111125"/>
          <a:ext cx="4962525" cy="330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3DDE-2BDC-4F05-8858-643B676F88CA}">
  <dimension ref="B2:D33"/>
  <sheetViews>
    <sheetView topLeftCell="A16" zoomScale="140" zoomScaleNormal="140" workbookViewId="0">
      <selection activeCell="D23" sqref="D23"/>
    </sheetView>
  </sheetViews>
  <sheetFormatPr defaultRowHeight="14.5" x14ac:dyDescent="0.35"/>
  <cols>
    <col min="2" max="2" width="2.26953125" customWidth="1"/>
    <col min="3" max="3" width="11.1796875" customWidth="1"/>
    <col min="4" max="4" width="13.6328125" bestFit="1" customWidth="1"/>
  </cols>
  <sheetData>
    <row r="2" spans="2:4" x14ac:dyDescent="0.35">
      <c r="B2" t="s">
        <v>336</v>
      </c>
    </row>
    <row r="3" spans="2:4" x14ac:dyDescent="0.35">
      <c r="B3" t="s">
        <v>337</v>
      </c>
    </row>
    <row r="4" spans="2:4" x14ac:dyDescent="0.35">
      <c r="B4" t="s">
        <v>338</v>
      </c>
    </row>
    <row r="5" spans="2:4" x14ac:dyDescent="0.35">
      <c r="B5" t="s">
        <v>75</v>
      </c>
      <c r="D5" s="137">
        <v>2000000</v>
      </c>
    </row>
    <row r="6" spans="2:4" x14ac:dyDescent="0.35">
      <c r="B6" t="s">
        <v>76</v>
      </c>
      <c r="D6" s="137">
        <v>3200000</v>
      </c>
    </row>
    <row r="7" spans="2:4" x14ac:dyDescent="0.35">
      <c r="B7" t="s">
        <v>77</v>
      </c>
      <c r="D7" s="137">
        <v>850000</v>
      </c>
    </row>
    <row r="8" spans="2:4" x14ac:dyDescent="0.35">
      <c r="B8" t="s">
        <v>303</v>
      </c>
      <c r="D8" s="137">
        <v>10000000</v>
      </c>
    </row>
    <row r="9" spans="2:4" x14ac:dyDescent="0.35">
      <c r="B9" t="s">
        <v>82</v>
      </c>
      <c r="D9" s="137">
        <v>1530000</v>
      </c>
    </row>
    <row r="10" spans="2:4" x14ac:dyDescent="0.35">
      <c r="B10" t="s">
        <v>339</v>
      </c>
    </row>
    <row r="11" spans="2:4" x14ac:dyDescent="0.35">
      <c r="B11" t="s">
        <v>340</v>
      </c>
    </row>
    <row r="12" spans="2:4" x14ac:dyDescent="0.35">
      <c r="B12" t="s">
        <v>341</v>
      </c>
    </row>
    <row r="13" spans="2:4" x14ac:dyDescent="0.35">
      <c r="B13" t="s">
        <v>276</v>
      </c>
      <c r="C13" t="s">
        <v>342</v>
      </c>
    </row>
    <row r="14" spans="2:4" x14ac:dyDescent="0.35">
      <c r="B14" t="s">
        <v>343</v>
      </c>
      <c r="C14" t="s">
        <v>344</v>
      </c>
    </row>
    <row r="15" spans="2:4" x14ac:dyDescent="0.35">
      <c r="B15" t="s">
        <v>278</v>
      </c>
      <c r="C15" t="s">
        <v>345</v>
      </c>
    </row>
    <row r="16" spans="2:4" x14ac:dyDescent="0.35">
      <c r="B16" t="s">
        <v>346</v>
      </c>
      <c r="C16" t="s">
        <v>347</v>
      </c>
    </row>
    <row r="17" spans="2:3" x14ac:dyDescent="0.35">
      <c r="B17" t="s">
        <v>280</v>
      </c>
      <c r="C17" t="s">
        <v>348</v>
      </c>
    </row>
    <row r="18" spans="2:3" x14ac:dyDescent="0.35">
      <c r="B18" t="s">
        <v>349</v>
      </c>
      <c r="C18" t="s">
        <v>350</v>
      </c>
    </row>
    <row r="19" spans="2:3" x14ac:dyDescent="0.35">
      <c r="B19" t="s">
        <v>282</v>
      </c>
      <c r="C19" t="s">
        <v>351</v>
      </c>
    </row>
    <row r="20" spans="2:3" x14ac:dyDescent="0.35">
      <c r="B20" t="s">
        <v>283</v>
      </c>
      <c r="C20" t="s">
        <v>352</v>
      </c>
    </row>
    <row r="21" spans="2:3" x14ac:dyDescent="0.35">
      <c r="C21" t="s">
        <v>353</v>
      </c>
    </row>
    <row r="22" spans="2:3" x14ac:dyDescent="0.35">
      <c r="B22" t="s">
        <v>354</v>
      </c>
      <c r="C22" t="s">
        <v>355</v>
      </c>
    </row>
    <row r="23" spans="2:3" x14ac:dyDescent="0.35">
      <c r="C23" t="s">
        <v>356</v>
      </c>
    </row>
    <row r="24" spans="2:3" x14ac:dyDescent="0.35">
      <c r="B24" t="s">
        <v>285</v>
      </c>
      <c r="C24" t="s">
        <v>357</v>
      </c>
    </row>
    <row r="25" spans="2:3" x14ac:dyDescent="0.35">
      <c r="B25" t="s">
        <v>286</v>
      </c>
      <c r="C25" t="s">
        <v>358</v>
      </c>
    </row>
    <row r="27" spans="2:3" x14ac:dyDescent="0.35">
      <c r="B27" t="s">
        <v>359</v>
      </c>
      <c r="C27" t="s">
        <v>360</v>
      </c>
    </row>
    <row r="28" spans="2:3" x14ac:dyDescent="0.35">
      <c r="B28" t="s">
        <v>361</v>
      </c>
      <c r="C28" t="s">
        <v>362</v>
      </c>
    </row>
    <row r="29" spans="2:3" x14ac:dyDescent="0.35">
      <c r="C29" t="s">
        <v>363</v>
      </c>
    </row>
    <row r="30" spans="2:3" x14ac:dyDescent="0.35">
      <c r="B30" t="s">
        <v>364</v>
      </c>
      <c r="C30" t="s">
        <v>365</v>
      </c>
    </row>
    <row r="31" spans="2:3" x14ac:dyDescent="0.35">
      <c r="B31" t="s">
        <v>366</v>
      </c>
      <c r="C31" t="s">
        <v>367</v>
      </c>
    </row>
    <row r="32" spans="2:3" x14ac:dyDescent="0.35">
      <c r="B32" t="s">
        <v>368</v>
      </c>
      <c r="C32" t="s">
        <v>369</v>
      </c>
    </row>
    <row r="33" spans="2:3" x14ac:dyDescent="0.35">
      <c r="B33" t="s">
        <v>370</v>
      </c>
      <c r="C33" t="s">
        <v>371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E9AE-434A-4CA6-AC3C-EE4F1312D05C}">
  <dimension ref="B2:H26"/>
  <sheetViews>
    <sheetView topLeftCell="A5" workbookViewId="0">
      <selection activeCell="M20" sqref="M20"/>
    </sheetView>
  </sheetViews>
  <sheetFormatPr defaultRowHeight="14.5" x14ac:dyDescent="0.35"/>
  <cols>
    <col min="2" max="2" width="2" customWidth="1"/>
    <col min="3" max="3" width="1.81640625" customWidth="1"/>
    <col min="5" max="5" width="13.54296875" customWidth="1"/>
    <col min="6" max="6" width="11.54296875" customWidth="1"/>
    <col min="7" max="7" width="11" customWidth="1"/>
    <col min="8" max="8" width="12.1796875" customWidth="1"/>
  </cols>
  <sheetData>
    <row r="2" spans="2:8" x14ac:dyDescent="0.35">
      <c r="B2" s="163" t="s">
        <v>58</v>
      </c>
      <c r="C2" s="163"/>
      <c r="D2" s="163"/>
      <c r="E2" s="163"/>
      <c r="F2" s="163"/>
      <c r="G2" s="163"/>
      <c r="H2" s="163"/>
    </row>
    <row r="3" spans="2:8" x14ac:dyDescent="0.35">
      <c r="B3" s="164" t="s">
        <v>173</v>
      </c>
      <c r="C3" s="164"/>
      <c r="D3" s="164"/>
      <c r="E3" s="164"/>
      <c r="F3" s="164"/>
      <c r="G3" s="164"/>
      <c r="H3" s="164"/>
    </row>
    <row r="4" spans="2:8" ht="15" thickBot="1" x14ac:dyDescent="0.4">
      <c r="B4" s="165" t="s">
        <v>253</v>
      </c>
      <c r="C4" s="165"/>
      <c r="D4" s="165"/>
      <c r="E4" s="165"/>
      <c r="F4" s="165"/>
      <c r="G4" s="165"/>
      <c r="H4" s="165"/>
    </row>
    <row r="5" spans="2:8" x14ac:dyDescent="0.35">
      <c r="B5" s="64" t="s">
        <v>174</v>
      </c>
      <c r="C5" s="64"/>
    </row>
    <row r="6" spans="2:8" ht="15" thickBot="1" x14ac:dyDescent="0.4">
      <c r="C6" t="s">
        <v>87</v>
      </c>
      <c r="G6" s="89"/>
      <c r="H6" s="90">
        <f>'Kertas Kerja'!K25</f>
        <v>0</v>
      </c>
    </row>
    <row r="7" spans="2:8" x14ac:dyDescent="0.35">
      <c r="D7" t="s">
        <v>188</v>
      </c>
      <c r="G7" s="89"/>
      <c r="H7" s="89">
        <f>H6</f>
        <v>0</v>
      </c>
    </row>
    <row r="8" spans="2:8" x14ac:dyDescent="0.35">
      <c r="G8" s="89"/>
      <c r="H8" s="89"/>
    </row>
    <row r="9" spans="2:8" x14ac:dyDescent="0.35">
      <c r="B9" s="64" t="s">
        <v>175</v>
      </c>
      <c r="C9" s="64"/>
      <c r="D9" s="64"/>
      <c r="G9" s="89"/>
      <c r="H9" s="89"/>
    </row>
    <row r="10" spans="2:8" x14ac:dyDescent="0.35">
      <c r="C10" t="s">
        <v>88</v>
      </c>
      <c r="G10" s="89">
        <f>'Kertas Kerja'!J27</f>
        <v>0</v>
      </c>
      <c r="H10" s="89"/>
    </row>
    <row r="11" spans="2:8" x14ac:dyDescent="0.35">
      <c r="C11" t="s">
        <v>176</v>
      </c>
      <c r="G11" s="89">
        <f>'Kertas Kerja'!J28</f>
        <v>0</v>
      </c>
      <c r="H11" s="89"/>
    </row>
    <row r="12" spans="2:8" x14ac:dyDescent="0.35">
      <c r="C12" t="s">
        <v>90</v>
      </c>
      <c r="G12" s="89">
        <f>'Kertas Kerja'!J29</f>
        <v>0</v>
      </c>
      <c r="H12" s="89"/>
    </row>
    <row r="13" spans="2:8" x14ac:dyDescent="0.35">
      <c r="C13" t="s">
        <v>177</v>
      </c>
      <c r="G13" s="89">
        <f>'Kertas Kerja'!J30</f>
        <v>0</v>
      </c>
      <c r="H13" s="89"/>
    </row>
    <row r="14" spans="2:8" x14ac:dyDescent="0.35">
      <c r="C14" t="s">
        <v>95</v>
      </c>
      <c r="G14" s="89">
        <f>'Kertas Kerja'!J31</f>
        <v>0</v>
      </c>
      <c r="H14" s="89"/>
    </row>
    <row r="15" spans="2:8" x14ac:dyDescent="0.35">
      <c r="C15" t="s">
        <v>183</v>
      </c>
      <c r="G15" s="89">
        <f>'Kertas Kerja'!J32</f>
        <v>0</v>
      </c>
      <c r="H15" s="89"/>
    </row>
    <row r="16" spans="2:8" x14ac:dyDescent="0.35">
      <c r="C16" t="s">
        <v>184</v>
      </c>
      <c r="G16" s="89">
        <f>'Kertas Kerja'!J33</f>
        <v>0</v>
      </c>
      <c r="H16" s="89"/>
    </row>
    <row r="17" spans="2:8" x14ac:dyDescent="0.35">
      <c r="C17" t="s">
        <v>185</v>
      </c>
      <c r="G17" s="89">
        <f>'Kertas Kerja'!J34</f>
        <v>0</v>
      </c>
      <c r="H17" s="89"/>
    </row>
    <row r="18" spans="2:8" x14ac:dyDescent="0.35">
      <c r="C18" t="s">
        <v>186</v>
      </c>
      <c r="G18" s="89">
        <f>'Kertas Kerja'!J35</f>
        <v>0</v>
      </c>
      <c r="H18" s="89"/>
    </row>
    <row r="19" spans="2:8" x14ac:dyDescent="0.35">
      <c r="D19" t="s">
        <v>187</v>
      </c>
      <c r="G19" s="89"/>
      <c r="H19" s="91">
        <f>SUM(G10:G18)</f>
        <v>0</v>
      </c>
    </row>
    <row r="20" spans="2:8" x14ac:dyDescent="0.35">
      <c r="D20" t="s">
        <v>189</v>
      </c>
      <c r="G20" s="89"/>
      <c r="H20" s="91">
        <f>H7-H19</f>
        <v>0</v>
      </c>
    </row>
    <row r="22" spans="2:8" x14ac:dyDescent="0.35">
      <c r="B22" s="64" t="s">
        <v>196</v>
      </c>
      <c r="C22" s="64"/>
      <c r="D22" s="64"/>
      <c r="E22" s="64"/>
      <c r="F22" s="64"/>
    </row>
    <row r="23" spans="2:8" x14ac:dyDescent="0.35">
      <c r="C23" t="s">
        <v>102</v>
      </c>
      <c r="G23" s="89">
        <f>'Kertas Kerja'!K26</f>
        <v>0</v>
      </c>
      <c r="H23" s="88"/>
    </row>
    <row r="24" spans="2:8" ht="15" thickBot="1" x14ac:dyDescent="0.4">
      <c r="C24" t="s">
        <v>103</v>
      </c>
      <c r="G24" s="90">
        <f>-'Kertas Kerja'!J36</f>
        <v>0</v>
      </c>
      <c r="H24" s="88"/>
    </row>
    <row r="25" spans="2:8" ht="15" thickBot="1" x14ac:dyDescent="0.4">
      <c r="D25" t="s">
        <v>197</v>
      </c>
      <c r="G25" s="88"/>
      <c r="H25" s="90">
        <f>SUM(G23:G24)</f>
        <v>0</v>
      </c>
    </row>
    <row r="26" spans="2:8" ht="15" thickBot="1" x14ac:dyDescent="0.4">
      <c r="D26" t="s">
        <v>254</v>
      </c>
      <c r="H26" s="92">
        <f>H20+H25</f>
        <v>0</v>
      </c>
    </row>
  </sheetData>
  <mergeCells count="3">
    <mergeCell ref="B2:H2"/>
    <mergeCell ref="B3:H3"/>
    <mergeCell ref="B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F714-72DC-4983-9CCD-021B4823457E}">
  <dimension ref="D2:J9"/>
  <sheetViews>
    <sheetView workbookViewId="0">
      <selection activeCell="L15" sqref="L15"/>
    </sheetView>
  </sheetViews>
  <sheetFormatPr defaultRowHeight="14.5" x14ac:dyDescent="0.35"/>
  <cols>
    <col min="2" max="2" width="10.1796875" customWidth="1"/>
    <col min="3" max="3" width="1.7265625" customWidth="1"/>
    <col min="8" max="8" width="9.7265625" bestFit="1" customWidth="1"/>
    <col min="9" max="9" width="1.453125" customWidth="1"/>
    <col min="10" max="10" width="11.54296875" bestFit="1" customWidth="1"/>
  </cols>
  <sheetData>
    <row r="2" spans="4:10" x14ac:dyDescent="0.35">
      <c r="D2" s="163" t="s">
        <v>58</v>
      </c>
      <c r="E2" s="163"/>
      <c r="F2" s="163"/>
      <c r="G2" s="163"/>
      <c r="H2" s="163"/>
      <c r="I2" s="163"/>
      <c r="J2" s="163"/>
    </row>
    <row r="3" spans="4:10" x14ac:dyDescent="0.35">
      <c r="D3" s="164" t="s">
        <v>198</v>
      </c>
      <c r="E3" s="164"/>
      <c r="F3" s="164"/>
      <c r="G3" s="164"/>
      <c r="H3" s="164"/>
      <c r="I3" s="164"/>
      <c r="J3" s="164"/>
    </row>
    <row r="4" spans="4:10" ht="15" thickBot="1" x14ac:dyDescent="0.4">
      <c r="D4" s="165" t="s">
        <v>253</v>
      </c>
      <c r="E4" s="165"/>
      <c r="F4" s="165"/>
      <c r="G4" s="165"/>
      <c r="H4" s="165"/>
      <c r="I4" s="165"/>
      <c r="J4" s="165"/>
    </row>
    <row r="5" spans="4:10" x14ac:dyDescent="0.35">
      <c r="D5" t="s">
        <v>199</v>
      </c>
      <c r="J5" s="70">
        <f>'Kertas Kerja'!M23</f>
        <v>0</v>
      </c>
    </row>
    <row r="6" spans="4:10" x14ac:dyDescent="0.35">
      <c r="E6" t="s">
        <v>200</v>
      </c>
      <c r="H6" s="89">
        <f>'Laporan Laba Rugi'!H26</f>
        <v>0</v>
      </c>
    </row>
    <row r="7" spans="4:10" ht="15" thickBot="1" x14ac:dyDescent="0.4">
      <c r="E7" t="s">
        <v>201</v>
      </c>
      <c r="H7" s="93">
        <f>'Kertas Kerja'!L24</f>
        <v>0</v>
      </c>
    </row>
    <row r="8" spans="4:10" x14ac:dyDescent="0.35">
      <c r="E8" t="s">
        <v>202</v>
      </c>
      <c r="J8" s="76">
        <f>H6-H7</f>
        <v>0</v>
      </c>
    </row>
    <row r="9" spans="4:10" ht="15" thickBot="1" x14ac:dyDescent="0.4">
      <c r="D9" t="s">
        <v>203</v>
      </c>
      <c r="J9" s="94">
        <f>SUM(J5:J8)</f>
        <v>0</v>
      </c>
    </row>
  </sheetData>
  <mergeCells count="3">
    <mergeCell ref="D2:J2"/>
    <mergeCell ref="D3:J3"/>
    <mergeCell ref="D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B32D-A6CC-468C-8E99-C9B3F4CCB5A2}">
  <dimension ref="C2:H22"/>
  <sheetViews>
    <sheetView workbookViewId="0">
      <selection activeCell="I27" sqref="I27"/>
    </sheetView>
  </sheetViews>
  <sheetFormatPr defaultRowHeight="14.5" x14ac:dyDescent="0.35"/>
  <cols>
    <col min="4" max="4" width="22" customWidth="1"/>
    <col min="5" max="5" width="11.26953125" bestFit="1" customWidth="1"/>
    <col min="6" max="6" width="14" customWidth="1"/>
    <col min="7" max="7" width="16.1796875" customWidth="1"/>
    <col min="8" max="8" width="11.54296875" bestFit="1" customWidth="1"/>
  </cols>
  <sheetData>
    <row r="2" spans="3:8" x14ac:dyDescent="0.35">
      <c r="C2" s="163" t="s">
        <v>58</v>
      </c>
      <c r="D2" s="163"/>
      <c r="E2" s="163"/>
      <c r="F2" s="163"/>
      <c r="G2" s="163"/>
      <c r="H2" s="163"/>
    </row>
    <row r="3" spans="3:8" x14ac:dyDescent="0.35">
      <c r="C3" s="164" t="s">
        <v>204</v>
      </c>
      <c r="D3" s="164"/>
      <c r="E3" s="164"/>
      <c r="F3" s="164"/>
      <c r="G3" s="164"/>
      <c r="H3" s="164"/>
    </row>
    <row r="4" spans="3:8" ht="15" thickBot="1" x14ac:dyDescent="0.4">
      <c r="C4" s="165" t="s">
        <v>255</v>
      </c>
      <c r="D4" s="165"/>
      <c r="E4" s="165"/>
      <c r="F4" s="165"/>
      <c r="G4" s="165"/>
      <c r="H4" s="165"/>
    </row>
    <row r="5" spans="3:8" x14ac:dyDescent="0.35">
      <c r="C5" s="168" t="s">
        <v>205</v>
      </c>
      <c r="D5" s="168"/>
      <c r="E5" s="168"/>
      <c r="F5" s="169" t="s">
        <v>206</v>
      </c>
      <c r="G5" s="168"/>
      <c r="H5" s="168"/>
    </row>
    <row r="6" spans="3:8" x14ac:dyDescent="0.35">
      <c r="C6" s="64" t="s">
        <v>207</v>
      </c>
      <c r="F6" s="95" t="s">
        <v>208</v>
      </c>
    </row>
    <row r="7" spans="3:8" x14ac:dyDescent="0.35">
      <c r="C7" t="s">
        <v>75</v>
      </c>
      <c r="E7" s="60">
        <f>'Kertas Kerja'!L7</f>
        <v>0</v>
      </c>
      <c r="F7" s="96" t="s">
        <v>190</v>
      </c>
      <c r="H7" s="70">
        <f>'Kertas Kerja'!M18</f>
        <v>0</v>
      </c>
    </row>
    <row r="8" spans="3:8" x14ac:dyDescent="0.35">
      <c r="C8" t="s">
        <v>171</v>
      </c>
      <c r="E8" s="60">
        <f>'Kertas Kerja'!L8</f>
        <v>0</v>
      </c>
      <c r="F8" s="96" t="s">
        <v>83</v>
      </c>
      <c r="H8" s="70">
        <f>'Kertas Kerja'!M19</f>
        <v>0</v>
      </c>
    </row>
    <row r="9" spans="3:8" x14ac:dyDescent="0.35">
      <c r="C9" t="s">
        <v>158</v>
      </c>
      <c r="E9" s="60">
        <f>'Kertas Kerja'!L9</f>
        <v>0</v>
      </c>
      <c r="F9" s="96" t="s">
        <v>209</v>
      </c>
      <c r="H9" s="70">
        <f>'Kertas Kerja'!M20</f>
        <v>0</v>
      </c>
    </row>
    <row r="10" spans="3:8" ht="15" thickBot="1" x14ac:dyDescent="0.4">
      <c r="C10" t="s">
        <v>77</v>
      </c>
      <c r="E10" s="60">
        <f>'Kertas Kerja'!L10</f>
        <v>0</v>
      </c>
      <c r="F10" s="96" t="s">
        <v>101</v>
      </c>
      <c r="H10" s="98">
        <f>'Kertas Kerja'!M21</f>
        <v>0</v>
      </c>
    </row>
    <row r="11" spans="3:8" ht="15" thickBot="1" x14ac:dyDescent="0.4">
      <c r="C11" t="s">
        <v>78</v>
      </c>
      <c r="E11" s="97">
        <f>'Kertas Kerja'!L11</f>
        <v>0</v>
      </c>
      <c r="F11" s="96"/>
    </row>
    <row r="12" spans="3:8" x14ac:dyDescent="0.35">
      <c r="C12" s="5" t="s">
        <v>210</v>
      </c>
      <c r="E12" s="100">
        <f>SUM(E7:E11)</f>
        <v>0</v>
      </c>
      <c r="F12" s="96" t="s">
        <v>211</v>
      </c>
      <c r="H12" s="99">
        <f>SUM(H7:H10)</f>
        <v>0</v>
      </c>
    </row>
    <row r="13" spans="3:8" x14ac:dyDescent="0.35">
      <c r="F13" s="96"/>
    </row>
    <row r="14" spans="3:8" x14ac:dyDescent="0.35">
      <c r="C14" s="64" t="s">
        <v>212</v>
      </c>
      <c r="F14" s="95" t="s">
        <v>213</v>
      </c>
    </row>
    <row r="15" spans="3:8" ht="15" thickBot="1" x14ac:dyDescent="0.4">
      <c r="C15" t="s">
        <v>79</v>
      </c>
      <c r="E15" s="60">
        <f>'Kertas Kerja'!L12</f>
        <v>0</v>
      </c>
      <c r="F15" s="96" t="s">
        <v>217</v>
      </c>
      <c r="H15" s="98">
        <f>'Kertas Kerja'!M22</f>
        <v>0</v>
      </c>
    </row>
    <row r="16" spans="3:8" x14ac:dyDescent="0.35">
      <c r="C16" t="s">
        <v>214</v>
      </c>
      <c r="E16" s="70">
        <f>-'Kertas Kerja'!M13</f>
        <v>0</v>
      </c>
      <c r="F16" s="102" t="s">
        <v>218</v>
      </c>
      <c r="H16" s="99">
        <f>H12+H15</f>
        <v>0</v>
      </c>
    </row>
    <row r="17" spans="3:8" x14ac:dyDescent="0.35">
      <c r="C17" t="s">
        <v>80</v>
      </c>
      <c r="E17" s="60">
        <f>'Kertas Kerja'!L14</f>
        <v>0</v>
      </c>
      <c r="F17" s="96"/>
    </row>
    <row r="18" spans="3:8" x14ac:dyDescent="0.35">
      <c r="C18" t="s">
        <v>215</v>
      </c>
      <c r="E18" s="70">
        <f>-'Kertas Kerja'!M15</f>
        <v>0</v>
      </c>
      <c r="F18" s="166" t="s">
        <v>219</v>
      </c>
      <c r="G18" s="167"/>
      <c r="H18" s="167"/>
    </row>
    <row r="19" spans="3:8" x14ac:dyDescent="0.35">
      <c r="C19" t="s">
        <v>81</v>
      </c>
      <c r="E19" s="60">
        <f>'Kertas Kerja'!L16</f>
        <v>0</v>
      </c>
      <c r="F19" s="96" t="s">
        <v>220</v>
      </c>
      <c r="H19" s="70">
        <f>'Laporan Perubahan Ekutas'!J9</f>
        <v>0</v>
      </c>
    </row>
    <row r="20" spans="3:8" ht="15" thickBot="1" x14ac:dyDescent="0.4">
      <c r="C20" t="s">
        <v>216</v>
      </c>
      <c r="E20" s="101">
        <f>-'Kertas Kerja'!M17</f>
        <v>0</v>
      </c>
      <c r="F20" s="96"/>
    </row>
    <row r="21" spans="3:8" x14ac:dyDescent="0.35">
      <c r="C21" s="5" t="s">
        <v>221</v>
      </c>
      <c r="E21" s="100">
        <f>SUM(E15:E20)</f>
        <v>0</v>
      </c>
      <c r="F21" s="96"/>
    </row>
    <row r="22" spans="3:8" x14ac:dyDescent="0.35">
      <c r="C22" s="5" t="s">
        <v>222</v>
      </c>
      <c r="E22" s="103">
        <f>E12+E21</f>
        <v>0</v>
      </c>
      <c r="F22" s="102" t="s">
        <v>223</v>
      </c>
      <c r="H22" s="104">
        <f>H16+H19</f>
        <v>0</v>
      </c>
    </row>
  </sheetData>
  <mergeCells count="6">
    <mergeCell ref="F18:H18"/>
    <mergeCell ref="C2:H2"/>
    <mergeCell ref="C3:H3"/>
    <mergeCell ref="C4:H4"/>
    <mergeCell ref="C5:E5"/>
    <mergeCell ref="F5:H5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21BD-A7B6-427D-8214-A71F1572000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59C9-AE3E-41C9-A096-2C5389094E7B}">
  <dimension ref="B2:G32"/>
  <sheetViews>
    <sheetView topLeftCell="A11" workbookViewId="0">
      <selection activeCell="K18" sqref="K18"/>
    </sheetView>
  </sheetViews>
  <sheetFormatPr defaultRowHeight="14.5" x14ac:dyDescent="0.35"/>
  <cols>
    <col min="2" max="2" width="12.1796875" customWidth="1"/>
    <col min="3" max="3" width="3.54296875" customWidth="1"/>
    <col min="4" max="4" width="34.453125" customWidth="1"/>
    <col min="5" max="5" width="4.7265625" customWidth="1"/>
    <col min="6" max="6" width="13.7265625" customWidth="1"/>
    <col min="7" max="7" width="13.54296875" customWidth="1"/>
  </cols>
  <sheetData>
    <row r="2" spans="2:7" x14ac:dyDescent="0.35">
      <c r="B2" s="147" t="s">
        <v>58</v>
      </c>
      <c r="C2" s="147"/>
      <c r="D2" s="147"/>
      <c r="E2" s="147"/>
      <c r="F2" s="147"/>
      <c r="G2" s="147"/>
    </row>
    <row r="3" spans="2:7" x14ac:dyDescent="0.35">
      <c r="B3" s="147" t="s">
        <v>242</v>
      </c>
      <c r="C3" s="147"/>
      <c r="D3" s="147"/>
      <c r="E3" s="147"/>
      <c r="F3" s="147"/>
      <c r="G3" s="147"/>
    </row>
    <row r="4" spans="2:7" ht="15" thickBot="1" x14ac:dyDescent="0.4">
      <c r="B4" s="148" t="s">
        <v>252</v>
      </c>
      <c r="C4" s="148"/>
      <c r="D4" s="148"/>
      <c r="E4" s="148"/>
      <c r="F4" s="148"/>
      <c r="G4" s="148"/>
    </row>
    <row r="5" spans="2:7" ht="15" x14ac:dyDescent="0.35">
      <c r="B5" s="170" t="s">
        <v>53</v>
      </c>
      <c r="C5" s="171"/>
      <c r="D5" s="105" t="s">
        <v>54</v>
      </c>
      <c r="E5" s="105" t="s">
        <v>55</v>
      </c>
      <c r="F5" s="105" t="s">
        <v>56</v>
      </c>
      <c r="G5" s="105" t="s">
        <v>57</v>
      </c>
    </row>
    <row r="6" spans="2:7" x14ac:dyDescent="0.35">
      <c r="B6" s="106"/>
      <c r="C6" s="107"/>
      <c r="D6" s="108"/>
      <c r="E6" s="109"/>
      <c r="F6" s="110"/>
      <c r="G6" s="110"/>
    </row>
    <row r="7" spans="2:7" ht="18" customHeight="1" x14ac:dyDescent="0.35">
      <c r="B7" s="107" t="s">
        <v>33</v>
      </c>
      <c r="C7" s="111">
        <v>31</v>
      </c>
      <c r="D7" s="108" t="s">
        <v>87</v>
      </c>
      <c r="E7" s="109">
        <v>411</v>
      </c>
      <c r="F7" s="110">
        <f>'Kertas Kerja'!K25</f>
        <v>0</v>
      </c>
      <c r="G7" s="110"/>
    </row>
    <row r="8" spans="2:7" ht="16.5" customHeight="1" x14ac:dyDescent="0.35">
      <c r="B8" s="107" t="s">
        <v>33</v>
      </c>
      <c r="C8" s="111">
        <v>31</v>
      </c>
      <c r="D8" s="108" t="s">
        <v>102</v>
      </c>
      <c r="E8" s="109">
        <v>412</v>
      </c>
      <c r="F8" s="110">
        <f>'Kertas Kerja'!K26</f>
        <v>0</v>
      </c>
      <c r="G8" s="110"/>
    </row>
    <row r="9" spans="2:7" ht="15" customHeight="1" x14ac:dyDescent="0.35">
      <c r="B9" s="107" t="s">
        <v>33</v>
      </c>
      <c r="C9" s="111">
        <v>31</v>
      </c>
      <c r="D9" s="108" t="s">
        <v>224</v>
      </c>
      <c r="E9" s="109"/>
      <c r="F9" s="110"/>
      <c r="G9" s="110">
        <f>SUM(F7:F8)</f>
        <v>0</v>
      </c>
    </row>
    <row r="10" spans="2:7" ht="16.5" customHeight="1" x14ac:dyDescent="0.35">
      <c r="B10" s="107"/>
      <c r="C10" s="111"/>
      <c r="D10" s="108" t="s">
        <v>225</v>
      </c>
      <c r="E10" s="109"/>
      <c r="F10" s="110"/>
      <c r="G10" s="110"/>
    </row>
    <row r="11" spans="2:7" ht="17.25" customHeight="1" x14ac:dyDescent="0.35">
      <c r="B11" s="107"/>
      <c r="C11" s="111"/>
      <c r="D11" s="108"/>
      <c r="E11" s="109"/>
      <c r="F11" s="110"/>
      <c r="G11" s="110"/>
    </row>
    <row r="12" spans="2:7" ht="15.75" customHeight="1" x14ac:dyDescent="0.35">
      <c r="B12" s="107" t="s">
        <v>33</v>
      </c>
      <c r="C12" s="111">
        <v>31</v>
      </c>
      <c r="D12" s="108" t="s">
        <v>236</v>
      </c>
      <c r="E12" s="109"/>
      <c r="F12" s="110">
        <f>SUM(G13:G22)</f>
        <v>0</v>
      </c>
      <c r="G12" s="110"/>
    </row>
    <row r="13" spans="2:7" x14ac:dyDescent="0.35">
      <c r="B13" s="107" t="s">
        <v>33</v>
      </c>
      <c r="C13" s="111">
        <v>31</v>
      </c>
      <c r="D13" s="108" t="s">
        <v>226</v>
      </c>
      <c r="E13" s="39">
        <v>511</v>
      </c>
      <c r="F13" s="110"/>
      <c r="G13" s="110">
        <f>'Kertas Kerja'!J27</f>
        <v>0</v>
      </c>
    </row>
    <row r="14" spans="2:7" x14ac:dyDescent="0.35">
      <c r="B14" s="107" t="s">
        <v>33</v>
      </c>
      <c r="C14" s="111">
        <v>31</v>
      </c>
      <c r="D14" s="108" t="s">
        <v>227</v>
      </c>
      <c r="E14" s="39">
        <v>512</v>
      </c>
      <c r="F14" s="110"/>
      <c r="G14" s="110">
        <f>'Kertas Kerja'!J28</f>
        <v>0</v>
      </c>
    </row>
    <row r="15" spans="2:7" x14ac:dyDescent="0.35">
      <c r="B15" s="107" t="s">
        <v>33</v>
      </c>
      <c r="C15" s="111">
        <v>31</v>
      </c>
      <c r="D15" s="108" t="s">
        <v>228</v>
      </c>
      <c r="E15" s="39">
        <v>513</v>
      </c>
      <c r="F15" s="110"/>
      <c r="G15" s="110">
        <f>'Kertas Kerja'!J29</f>
        <v>0</v>
      </c>
    </row>
    <row r="16" spans="2:7" x14ac:dyDescent="0.35">
      <c r="B16" s="107" t="s">
        <v>33</v>
      </c>
      <c r="C16" s="111">
        <v>31</v>
      </c>
      <c r="D16" s="108" t="s">
        <v>229</v>
      </c>
      <c r="E16" s="39">
        <v>514</v>
      </c>
      <c r="F16" s="110"/>
      <c r="G16" s="110">
        <f>'Kertas Kerja'!J30</f>
        <v>0</v>
      </c>
    </row>
    <row r="17" spans="2:7" x14ac:dyDescent="0.35">
      <c r="B17" s="107" t="s">
        <v>33</v>
      </c>
      <c r="C17" s="111">
        <v>31</v>
      </c>
      <c r="D17" s="108" t="s">
        <v>230</v>
      </c>
      <c r="E17" s="39">
        <v>515</v>
      </c>
      <c r="F17" s="110"/>
      <c r="G17" s="110">
        <f>'Kertas Kerja'!J31</f>
        <v>0</v>
      </c>
    </row>
    <row r="18" spans="2:7" x14ac:dyDescent="0.35">
      <c r="B18" s="107" t="s">
        <v>33</v>
      </c>
      <c r="C18" s="111">
        <v>31</v>
      </c>
      <c r="D18" s="108" t="s">
        <v>231</v>
      </c>
      <c r="E18" s="39">
        <v>516</v>
      </c>
      <c r="F18" s="110"/>
      <c r="G18" s="110">
        <f>'Kertas Kerja'!J32</f>
        <v>0</v>
      </c>
    </row>
    <row r="19" spans="2:7" x14ac:dyDescent="0.35">
      <c r="B19" s="107" t="s">
        <v>33</v>
      </c>
      <c r="C19" s="111">
        <v>31</v>
      </c>
      <c r="D19" s="112" t="s">
        <v>232</v>
      </c>
      <c r="E19" s="39">
        <v>517</v>
      </c>
      <c r="F19" s="110"/>
      <c r="G19" s="110">
        <f>'Kertas Kerja'!J33</f>
        <v>0</v>
      </c>
    </row>
    <row r="20" spans="2:7" x14ac:dyDescent="0.35">
      <c r="B20" s="107" t="s">
        <v>33</v>
      </c>
      <c r="C20" s="111">
        <v>31</v>
      </c>
      <c r="D20" s="108" t="s">
        <v>233</v>
      </c>
      <c r="E20" s="39">
        <v>518</v>
      </c>
      <c r="F20" s="110"/>
      <c r="G20" s="110">
        <f>'Kertas Kerja'!J34</f>
        <v>0</v>
      </c>
    </row>
    <row r="21" spans="2:7" x14ac:dyDescent="0.35">
      <c r="B21" s="107" t="s">
        <v>33</v>
      </c>
      <c r="C21" s="111">
        <v>31</v>
      </c>
      <c r="D21" s="108" t="s">
        <v>234</v>
      </c>
      <c r="E21" s="39">
        <v>519</v>
      </c>
      <c r="F21" s="110"/>
      <c r="G21" s="110">
        <f>'Kertas Kerja'!J35</f>
        <v>0</v>
      </c>
    </row>
    <row r="22" spans="2:7" x14ac:dyDescent="0.35">
      <c r="B22" s="107" t="s">
        <v>33</v>
      </c>
      <c r="C22" s="111">
        <v>31</v>
      </c>
      <c r="D22" s="113" t="s">
        <v>235</v>
      </c>
      <c r="E22" s="39">
        <v>520</v>
      </c>
      <c r="F22" s="110"/>
      <c r="G22" s="110">
        <f>'Kertas Kerja'!J36</f>
        <v>0</v>
      </c>
    </row>
    <row r="23" spans="2:7" x14ac:dyDescent="0.35">
      <c r="B23" s="107"/>
      <c r="C23" s="111"/>
      <c r="D23" s="108" t="s">
        <v>237</v>
      </c>
      <c r="E23" s="109"/>
      <c r="F23" s="110"/>
      <c r="G23" s="110"/>
    </row>
    <row r="24" spans="2:7" x14ac:dyDescent="0.35">
      <c r="B24" s="107"/>
      <c r="C24" s="111"/>
      <c r="D24" s="108"/>
      <c r="E24" s="109"/>
      <c r="F24" s="110"/>
      <c r="G24" s="110"/>
    </row>
    <row r="25" spans="2:7" x14ac:dyDescent="0.35">
      <c r="B25" s="107" t="s">
        <v>33</v>
      </c>
      <c r="C25" s="111">
        <v>31</v>
      </c>
      <c r="D25" s="108" t="s">
        <v>238</v>
      </c>
      <c r="E25" s="109">
        <v>311</v>
      </c>
      <c r="F25" s="110">
        <f>'Laporan Laba Rugi'!H26</f>
        <v>0</v>
      </c>
      <c r="G25" s="110"/>
    </row>
    <row r="26" spans="2:7" x14ac:dyDescent="0.35">
      <c r="B26" s="107" t="s">
        <v>33</v>
      </c>
      <c r="C26" s="111">
        <v>31</v>
      </c>
      <c r="D26" s="108" t="s">
        <v>224</v>
      </c>
      <c r="E26" s="109"/>
      <c r="F26" s="110"/>
      <c r="G26" s="110">
        <f>F25</f>
        <v>0</v>
      </c>
    </row>
    <row r="27" spans="2:7" x14ac:dyDescent="0.35">
      <c r="B27" s="108"/>
      <c r="C27" s="111"/>
      <c r="D27" s="108" t="s">
        <v>239</v>
      </c>
      <c r="E27" s="109"/>
      <c r="F27" s="110"/>
      <c r="G27" s="110"/>
    </row>
    <row r="28" spans="2:7" x14ac:dyDescent="0.35">
      <c r="B28" s="107"/>
      <c r="C28" s="111"/>
      <c r="D28" s="108"/>
      <c r="E28" s="109"/>
      <c r="F28" s="110"/>
      <c r="G28" s="110"/>
    </row>
    <row r="29" spans="2:7" x14ac:dyDescent="0.35">
      <c r="B29" s="107" t="s">
        <v>33</v>
      </c>
      <c r="C29" s="111">
        <v>31</v>
      </c>
      <c r="D29" s="108" t="s">
        <v>238</v>
      </c>
      <c r="E29" s="109">
        <v>311</v>
      </c>
      <c r="F29" s="110">
        <f>'Laporan Perubahan Ekutas'!H7</f>
        <v>0</v>
      </c>
      <c r="G29" s="110"/>
    </row>
    <row r="30" spans="2:7" x14ac:dyDescent="0.35">
      <c r="B30" s="107" t="s">
        <v>33</v>
      </c>
      <c r="C30" s="111">
        <v>31</v>
      </c>
      <c r="D30" s="112" t="s">
        <v>240</v>
      </c>
      <c r="E30" s="109">
        <v>312</v>
      </c>
      <c r="F30" s="110"/>
      <c r="G30" s="110">
        <f>F29</f>
        <v>0</v>
      </c>
    </row>
    <row r="31" spans="2:7" x14ac:dyDescent="0.35">
      <c r="B31" s="107"/>
      <c r="C31" s="114"/>
      <c r="D31" s="108" t="s">
        <v>241</v>
      </c>
      <c r="E31" s="109"/>
      <c r="F31" s="110"/>
      <c r="G31" s="110"/>
    </row>
    <row r="32" spans="2:7" x14ac:dyDescent="0.35">
      <c r="B32" s="108"/>
      <c r="C32" s="108"/>
      <c r="D32" s="108"/>
      <c r="E32" s="108"/>
      <c r="F32" s="115">
        <f>SUM(F6:F31)</f>
        <v>0</v>
      </c>
      <c r="G32" s="115">
        <f>SUM(G6:G31)</f>
        <v>0</v>
      </c>
    </row>
  </sheetData>
  <mergeCells count="4">
    <mergeCell ref="B2:G2"/>
    <mergeCell ref="B3:G3"/>
    <mergeCell ref="B4:G4"/>
    <mergeCell ref="B5:C5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B8CA-092D-4F74-BAA4-50BE7F948B02}">
  <dimension ref="C3:F24"/>
  <sheetViews>
    <sheetView workbookViewId="0">
      <selection activeCell="J22" sqref="J22"/>
    </sheetView>
  </sheetViews>
  <sheetFormatPr defaultRowHeight="14.5" x14ac:dyDescent="0.35"/>
  <cols>
    <col min="4" max="4" width="31.7265625" bestFit="1" customWidth="1"/>
    <col min="5" max="5" width="12.7265625" customWidth="1"/>
    <col min="6" max="6" width="14.453125" customWidth="1"/>
  </cols>
  <sheetData>
    <row r="3" spans="3:6" x14ac:dyDescent="0.35">
      <c r="C3" s="147" t="s">
        <v>58</v>
      </c>
      <c r="D3" s="147"/>
      <c r="E3" s="147"/>
      <c r="F3" s="147"/>
    </row>
    <row r="4" spans="3:6" x14ac:dyDescent="0.35">
      <c r="C4" s="147" t="s">
        <v>243</v>
      </c>
      <c r="D4" s="147"/>
      <c r="E4" s="147"/>
      <c r="F4" s="147"/>
    </row>
    <row r="5" spans="3:6" ht="15" thickBot="1" x14ac:dyDescent="0.4">
      <c r="C5" s="148" t="s">
        <v>252</v>
      </c>
      <c r="D5" s="148"/>
      <c r="E5" s="148"/>
      <c r="F5" s="148"/>
    </row>
    <row r="6" spans="3:6" x14ac:dyDescent="0.35">
      <c r="C6" s="37" t="s">
        <v>73</v>
      </c>
      <c r="D6" s="38" t="s">
        <v>74</v>
      </c>
      <c r="E6" s="39" t="s">
        <v>178</v>
      </c>
      <c r="F6" s="39" t="s">
        <v>179</v>
      </c>
    </row>
    <row r="7" spans="3:6" x14ac:dyDescent="0.35">
      <c r="C7" s="39">
        <v>111</v>
      </c>
      <c r="D7" s="61" t="s">
        <v>75</v>
      </c>
      <c r="E7" s="81">
        <f>'Buku Besar'!H23</f>
        <v>0</v>
      </c>
      <c r="F7" s="61"/>
    </row>
    <row r="8" spans="3:6" x14ac:dyDescent="0.35">
      <c r="C8" s="39">
        <v>112</v>
      </c>
      <c r="D8" s="61" t="s">
        <v>76</v>
      </c>
      <c r="E8" s="81">
        <f>'Buku Besar'!H33</f>
        <v>0</v>
      </c>
      <c r="F8" s="61"/>
    </row>
    <row r="9" spans="3:6" x14ac:dyDescent="0.35">
      <c r="C9" s="39">
        <v>113</v>
      </c>
      <c r="D9" s="61" t="s">
        <v>158</v>
      </c>
      <c r="E9" s="83">
        <f>'Buku Besar'!H43</f>
        <v>0</v>
      </c>
      <c r="F9" s="61"/>
    </row>
    <row r="10" spans="3:6" x14ac:dyDescent="0.35">
      <c r="C10" s="39">
        <v>114</v>
      </c>
      <c r="D10" s="61" t="s">
        <v>77</v>
      </c>
      <c r="E10" s="81">
        <f>'Buku Besar'!H54</f>
        <v>0</v>
      </c>
      <c r="F10" s="61"/>
    </row>
    <row r="11" spans="3:6" x14ac:dyDescent="0.35">
      <c r="C11" s="39">
        <v>115</v>
      </c>
      <c r="D11" s="61" t="s">
        <v>78</v>
      </c>
      <c r="E11" s="81">
        <f>'Buku Besar'!H65</f>
        <v>0</v>
      </c>
      <c r="F11" s="61"/>
    </row>
    <row r="12" spans="3:6" x14ac:dyDescent="0.35">
      <c r="C12" s="39">
        <v>121</v>
      </c>
      <c r="D12" s="61" t="s">
        <v>79</v>
      </c>
      <c r="E12" s="81">
        <f>'Buku Besar'!H75</f>
        <v>0</v>
      </c>
      <c r="F12" s="61"/>
    </row>
    <row r="13" spans="3:6" x14ac:dyDescent="0.35">
      <c r="C13" s="39">
        <v>122</v>
      </c>
      <c r="D13" s="61" t="s">
        <v>91</v>
      </c>
      <c r="E13" s="61"/>
      <c r="F13" s="82">
        <f>'Buku Besar'!H86</f>
        <v>0</v>
      </c>
    </row>
    <row r="14" spans="3:6" x14ac:dyDescent="0.35">
      <c r="C14" s="39">
        <v>123</v>
      </c>
      <c r="D14" s="61" t="s">
        <v>80</v>
      </c>
      <c r="E14" s="81">
        <f>'Buku Besar'!H96</f>
        <v>0</v>
      </c>
      <c r="F14" s="81"/>
    </row>
    <row r="15" spans="3:6" x14ac:dyDescent="0.35">
      <c r="C15" s="39">
        <v>124</v>
      </c>
      <c r="D15" s="61" t="s">
        <v>92</v>
      </c>
      <c r="E15" s="61"/>
      <c r="F15" s="82">
        <f>'Neraca Saldo setelah penyesuaia'!E13</f>
        <v>0</v>
      </c>
    </row>
    <row r="16" spans="3:6" x14ac:dyDescent="0.35">
      <c r="C16" s="39">
        <v>125</v>
      </c>
      <c r="D16" s="61" t="s">
        <v>81</v>
      </c>
      <c r="E16" s="81">
        <f>'Buku Besar'!H117</f>
        <v>0</v>
      </c>
      <c r="F16" s="61"/>
    </row>
    <row r="17" spans="3:6" x14ac:dyDescent="0.35">
      <c r="C17" s="39">
        <v>126</v>
      </c>
      <c r="D17" s="61" t="s">
        <v>93</v>
      </c>
      <c r="E17" s="61"/>
      <c r="F17" s="82">
        <f>'Buku Besar'!H127</f>
        <v>0</v>
      </c>
    </row>
    <row r="18" spans="3:6" x14ac:dyDescent="0.35">
      <c r="C18" s="39">
        <v>211</v>
      </c>
      <c r="D18" s="61" t="s">
        <v>82</v>
      </c>
      <c r="E18" s="61"/>
      <c r="F18" s="82">
        <f>'Buku Besar'!H139</f>
        <v>0</v>
      </c>
    </row>
    <row r="19" spans="3:6" x14ac:dyDescent="0.35">
      <c r="C19" s="39">
        <v>212</v>
      </c>
      <c r="D19" s="61" t="s">
        <v>83</v>
      </c>
      <c r="E19" s="61"/>
      <c r="F19" s="82">
        <f>'Buku Besar'!H148</f>
        <v>0</v>
      </c>
    </row>
    <row r="20" spans="3:6" x14ac:dyDescent="0.35">
      <c r="C20" s="39">
        <v>213</v>
      </c>
      <c r="D20" s="61" t="s">
        <v>100</v>
      </c>
      <c r="E20" s="61"/>
      <c r="F20" s="82">
        <f>'Buku Besar'!H159</f>
        <v>0</v>
      </c>
    </row>
    <row r="21" spans="3:6" x14ac:dyDescent="0.35">
      <c r="C21" s="39">
        <v>214</v>
      </c>
      <c r="D21" s="61" t="s">
        <v>101</v>
      </c>
      <c r="E21" s="61"/>
      <c r="F21" s="82">
        <f>'Buku Besar'!H170</f>
        <v>0</v>
      </c>
    </row>
    <row r="22" spans="3:6" x14ac:dyDescent="0.35">
      <c r="C22" s="39">
        <v>221</v>
      </c>
      <c r="D22" s="61" t="s">
        <v>84</v>
      </c>
      <c r="E22" s="61"/>
      <c r="F22" s="82">
        <f>'Buku Besar'!H181</f>
        <v>0</v>
      </c>
    </row>
    <row r="23" spans="3:6" x14ac:dyDescent="0.35">
      <c r="C23" s="39">
        <v>311</v>
      </c>
      <c r="D23" s="61" t="s">
        <v>85</v>
      </c>
      <c r="E23" s="61"/>
      <c r="F23" s="82">
        <f>'Buku Besar'!H193</f>
        <v>0</v>
      </c>
    </row>
    <row r="24" spans="3:6" x14ac:dyDescent="0.35">
      <c r="C24" s="61"/>
      <c r="D24" s="61" t="s">
        <v>180</v>
      </c>
      <c r="E24" s="71">
        <f>SUM(E7:E23)</f>
        <v>0</v>
      </c>
      <c r="F24" s="71">
        <f>SUM(F7:F23)</f>
        <v>0</v>
      </c>
    </row>
  </sheetData>
  <mergeCells count="3">
    <mergeCell ref="C3:F3"/>
    <mergeCell ref="C4:F4"/>
    <mergeCell ref="C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75D2-B793-40E4-A17F-961DAA78E704}">
  <dimension ref="B2:Q73"/>
  <sheetViews>
    <sheetView tabSelected="1" zoomScale="90" zoomScaleNormal="90" workbookViewId="0">
      <selection activeCell="H9" sqref="H9"/>
    </sheetView>
  </sheetViews>
  <sheetFormatPr defaultRowHeight="14.5" x14ac:dyDescent="0.35"/>
  <cols>
    <col min="3" max="3" width="17.6328125" customWidth="1"/>
    <col min="4" max="4" width="13.7265625" customWidth="1"/>
    <col min="5" max="5" width="14" customWidth="1"/>
    <col min="6" max="6" width="14" bestFit="1" customWidth="1"/>
    <col min="7" max="7" width="12.453125" customWidth="1"/>
    <col min="8" max="8" width="12.453125" bestFit="1" customWidth="1"/>
    <col min="9" max="9" width="11.7265625" customWidth="1"/>
    <col min="10" max="10" width="13.54296875" customWidth="1"/>
    <col min="11" max="11" width="16.54296875" customWidth="1"/>
    <col min="12" max="12" width="13.1796875" customWidth="1"/>
    <col min="13" max="13" width="13.26953125" customWidth="1"/>
    <col min="14" max="14" width="13.453125" customWidth="1"/>
    <col min="15" max="15" width="14.81640625" customWidth="1"/>
    <col min="16" max="16" width="19.453125" customWidth="1"/>
    <col min="17" max="17" width="13.54296875" customWidth="1"/>
  </cols>
  <sheetData>
    <row r="2" spans="2:17" x14ac:dyDescent="0.35">
      <c r="E2" s="70"/>
      <c r="F2" s="70">
        <f>C5+D5+E5+F5</f>
        <v>0</v>
      </c>
      <c r="G2" s="70">
        <f>F2-G5</f>
        <v>0</v>
      </c>
      <c r="H2" s="70"/>
    </row>
    <row r="3" spans="2:17" x14ac:dyDescent="0.35">
      <c r="B3" s="144" t="s">
        <v>372</v>
      </c>
      <c r="C3" s="144"/>
      <c r="D3" s="144"/>
      <c r="E3" s="144"/>
      <c r="F3" s="144"/>
      <c r="G3" s="138" t="s">
        <v>373</v>
      </c>
      <c r="H3" s="145" t="s">
        <v>219</v>
      </c>
      <c r="I3" s="145"/>
      <c r="J3" s="139" t="s">
        <v>375</v>
      </c>
      <c r="K3" s="146" t="s">
        <v>374</v>
      </c>
      <c r="L3" s="146"/>
      <c r="M3" s="146"/>
      <c r="N3" s="146"/>
      <c r="O3" s="146"/>
      <c r="P3" s="146"/>
      <c r="Q3" s="146"/>
    </row>
    <row r="4" spans="2:17" ht="26" x14ac:dyDescent="0.35">
      <c r="B4" s="135" t="s">
        <v>265</v>
      </c>
      <c r="C4" s="135" t="s">
        <v>266</v>
      </c>
      <c r="D4" s="136" t="s">
        <v>267</v>
      </c>
      <c r="E4" s="136" t="s">
        <v>268</v>
      </c>
      <c r="F4" s="136" t="s">
        <v>328</v>
      </c>
      <c r="G4" s="136" t="s">
        <v>329</v>
      </c>
      <c r="H4" s="136" t="s">
        <v>330</v>
      </c>
      <c r="I4" s="136" t="s">
        <v>331</v>
      </c>
      <c r="J4" s="136" t="s">
        <v>332</v>
      </c>
      <c r="K4" s="136" t="s">
        <v>333</v>
      </c>
      <c r="L4" s="136" t="s">
        <v>334</v>
      </c>
      <c r="M4" s="136" t="s">
        <v>335</v>
      </c>
      <c r="N4" s="136" t="s">
        <v>272</v>
      </c>
      <c r="O4" s="136" t="s">
        <v>273</v>
      </c>
      <c r="P4" s="135" t="s">
        <v>95</v>
      </c>
      <c r="Q4" s="136" t="s">
        <v>274</v>
      </c>
    </row>
    <row r="5" spans="2:17" ht="16" thickBot="1" x14ac:dyDescent="0.4">
      <c r="B5" s="120" t="s">
        <v>275</v>
      </c>
      <c r="C5" s="121"/>
      <c r="D5" s="121"/>
      <c r="E5" s="121"/>
      <c r="F5" s="121"/>
      <c r="G5" s="121"/>
      <c r="H5" s="121"/>
      <c r="I5" s="122"/>
      <c r="J5" s="123"/>
      <c r="K5" s="122"/>
      <c r="L5" s="122"/>
      <c r="M5" s="122"/>
      <c r="N5" s="122"/>
      <c r="O5" s="122"/>
      <c r="P5" s="122"/>
      <c r="Q5" s="122"/>
    </row>
    <row r="6" spans="2:17" ht="16" thickBot="1" x14ac:dyDescent="0.4">
      <c r="B6" s="120" t="s">
        <v>276</v>
      </c>
      <c r="C6" s="122"/>
      <c r="D6" s="122"/>
      <c r="E6" s="122"/>
      <c r="F6" s="122"/>
      <c r="G6" s="122"/>
      <c r="H6" s="122"/>
      <c r="I6" s="122"/>
      <c r="J6" s="123"/>
      <c r="K6" s="122"/>
      <c r="L6" s="122"/>
      <c r="M6" s="122"/>
      <c r="N6" s="122"/>
      <c r="O6" s="122"/>
      <c r="P6" s="122"/>
      <c r="Q6" s="122"/>
    </row>
    <row r="7" spans="2:17" ht="16" thickBot="1" x14ac:dyDescent="0.4">
      <c r="B7" s="120" t="s">
        <v>277</v>
      </c>
      <c r="C7" s="122"/>
      <c r="D7" s="122"/>
      <c r="E7" s="122"/>
      <c r="F7" s="122"/>
      <c r="G7" s="122"/>
      <c r="H7" s="122"/>
      <c r="I7" s="122"/>
      <c r="J7" s="123"/>
      <c r="K7" s="122"/>
      <c r="L7" s="122"/>
      <c r="M7" s="122"/>
      <c r="N7" s="122"/>
      <c r="O7" s="122"/>
      <c r="P7" s="122"/>
      <c r="Q7" s="122"/>
    </row>
    <row r="8" spans="2:17" ht="16" thickBot="1" x14ac:dyDescent="0.4">
      <c r="B8" s="120" t="s">
        <v>278</v>
      </c>
      <c r="C8" s="122"/>
      <c r="D8" s="122"/>
      <c r="E8" s="122"/>
      <c r="F8" s="122"/>
      <c r="G8" s="122"/>
      <c r="H8" s="122"/>
      <c r="I8" s="122"/>
      <c r="J8" s="123"/>
      <c r="K8" s="122"/>
      <c r="L8" s="122"/>
      <c r="M8" s="122"/>
      <c r="N8" s="122"/>
      <c r="O8" s="122"/>
      <c r="P8" s="122"/>
      <c r="Q8" s="122"/>
    </row>
    <row r="9" spans="2:17" ht="16" thickBot="1" x14ac:dyDescent="0.4">
      <c r="B9" s="120" t="s">
        <v>279</v>
      </c>
      <c r="C9" s="122"/>
      <c r="D9" s="122"/>
      <c r="E9" s="122"/>
      <c r="F9" s="122"/>
      <c r="G9" s="122"/>
      <c r="H9" s="122"/>
      <c r="I9" s="122"/>
      <c r="J9" s="123"/>
      <c r="K9" s="122"/>
      <c r="L9" s="122"/>
      <c r="M9" s="122"/>
      <c r="N9" s="122"/>
      <c r="O9" s="122"/>
      <c r="P9" s="122"/>
      <c r="Q9" s="122"/>
    </row>
    <row r="10" spans="2:17" ht="16" thickBot="1" x14ac:dyDescent="0.4">
      <c r="B10" s="120" t="s">
        <v>280</v>
      </c>
      <c r="C10" s="122"/>
      <c r="D10" s="122"/>
      <c r="E10" s="122"/>
      <c r="F10" s="122"/>
      <c r="G10" s="122"/>
      <c r="H10" s="122"/>
      <c r="I10" s="122"/>
      <c r="J10" s="123"/>
      <c r="K10" s="122"/>
      <c r="L10" s="122"/>
      <c r="M10" s="122"/>
      <c r="N10" s="122"/>
      <c r="O10" s="122"/>
      <c r="P10" s="122"/>
      <c r="Q10" s="122"/>
    </row>
    <row r="11" spans="2:17" ht="16" thickBot="1" x14ac:dyDescent="0.4">
      <c r="B11" s="120" t="s">
        <v>281</v>
      </c>
      <c r="C11" s="122"/>
      <c r="D11" s="122"/>
      <c r="E11" s="122"/>
      <c r="F11" s="122"/>
      <c r="G11" s="122"/>
      <c r="H11" s="122"/>
      <c r="I11" s="122"/>
      <c r="J11" s="123"/>
      <c r="K11" s="122"/>
      <c r="L11" s="122"/>
      <c r="M11" s="122"/>
      <c r="N11" s="122"/>
      <c r="O11" s="122"/>
      <c r="P11" s="122"/>
      <c r="Q11" s="122"/>
    </row>
    <row r="12" spans="2:17" ht="16" thickBot="1" x14ac:dyDescent="0.4">
      <c r="B12" s="120" t="s">
        <v>282</v>
      </c>
      <c r="C12" s="122"/>
      <c r="D12" s="122"/>
      <c r="E12" s="122"/>
      <c r="F12" s="122"/>
      <c r="G12" s="122"/>
      <c r="H12" s="122"/>
      <c r="I12" s="122"/>
      <c r="J12" s="123"/>
      <c r="K12" s="122"/>
      <c r="L12" s="122"/>
      <c r="M12" s="122"/>
      <c r="N12" s="122"/>
      <c r="O12" s="122"/>
      <c r="P12" s="122"/>
      <c r="Q12" s="122"/>
    </row>
    <row r="13" spans="2:17" ht="16" thickBot="1" x14ac:dyDescent="0.4">
      <c r="B13" s="120" t="s">
        <v>283</v>
      </c>
      <c r="C13" s="122"/>
      <c r="D13" s="122"/>
      <c r="E13" s="122"/>
      <c r="F13" s="122"/>
      <c r="G13" s="122"/>
      <c r="H13" s="122"/>
      <c r="I13" s="122"/>
      <c r="J13" s="123"/>
      <c r="K13" s="122"/>
      <c r="L13" s="122"/>
      <c r="M13" s="122"/>
      <c r="N13" s="122"/>
      <c r="O13" s="122"/>
      <c r="P13" s="122"/>
      <c r="Q13" s="122"/>
    </row>
    <row r="14" spans="2:17" ht="16" thickBot="1" x14ac:dyDescent="0.4">
      <c r="B14" s="120" t="s">
        <v>284</v>
      </c>
      <c r="C14" s="122"/>
      <c r="D14" s="122"/>
      <c r="E14" s="122"/>
      <c r="F14" s="122"/>
      <c r="G14" s="122"/>
      <c r="H14" s="122"/>
      <c r="I14" s="122"/>
      <c r="J14" s="123"/>
      <c r="K14" s="122"/>
      <c r="L14" s="122"/>
      <c r="M14" s="122"/>
      <c r="N14" s="122"/>
      <c r="O14" s="122"/>
      <c r="P14" s="122"/>
      <c r="Q14" s="122"/>
    </row>
    <row r="15" spans="2:17" ht="16" thickBot="1" x14ac:dyDescent="0.4">
      <c r="B15" s="120" t="s">
        <v>285</v>
      </c>
      <c r="C15" s="122"/>
      <c r="D15" s="122"/>
      <c r="E15" s="122"/>
      <c r="F15" s="122"/>
      <c r="G15" s="122"/>
      <c r="H15" s="122"/>
      <c r="I15" s="122"/>
      <c r="J15" s="123"/>
      <c r="K15" s="122"/>
      <c r="L15" s="122"/>
      <c r="M15" s="122"/>
      <c r="N15" s="122"/>
      <c r="O15" s="122"/>
      <c r="P15" s="122"/>
      <c r="Q15" s="122"/>
    </row>
    <row r="16" spans="2:17" ht="16" thickBot="1" x14ac:dyDescent="0.4">
      <c r="B16" s="120" t="s">
        <v>286</v>
      </c>
      <c r="C16" s="122"/>
      <c r="D16" s="122"/>
      <c r="E16" s="122"/>
      <c r="F16" s="122"/>
      <c r="G16" s="122"/>
      <c r="H16" s="122"/>
      <c r="I16" s="122"/>
      <c r="J16" s="123"/>
      <c r="K16" s="122"/>
      <c r="L16" s="122"/>
      <c r="M16" s="122"/>
      <c r="N16" s="122"/>
      <c r="O16" s="122"/>
      <c r="P16" s="122"/>
      <c r="Q16" s="122"/>
    </row>
    <row r="17" spans="2:17" ht="16" thickBot="1" x14ac:dyDescent="0.4">
      <c r="B17" s="120" t="s">
        <v>275</v>
      </c>
      <c r="C17" s="121">
        <f>SUM(C5:C16)</f>
        <v>0</v>
      </c>
      <c r="D17" s="121">
        <f t="shared" ref="D17:Q17" si="0">SUM(D5:D16)</f>
        <v>0</v>
      </c>
      <c r="E17" s="121">
        <f t="shared" si="0"/>
        <v>0</v>
      </c>
      <c r="F17" s="121">
        <f t="shared" si="0"/>
        <v>0</v>
      </c>
      <c r="G17" s="121">
        <f t="shared" si="0"/>
        <v>0</v>
      </c>
      <c r="H17" s="121">
        <f t="shared" si="0"/>
        <v>0</v>
      </c>
      <c r="I17" s="121">
        <f t="shared" si="0"/>
        <v>0</v>
      </c>
      <c r="J17" s="121">
        <f t="shared" si="0"/>
        <v>0</v>
      </c>
      <c r="K17" s="121">
        <f t="shared" si="0"/>
        <v>0</v>
      </c>
      <c r="L17" s="121">
        <f t="shared" si="0"/>
        <v>0</v>
      </c>
      <c r="M17" s="121">
        <f t="shared" si="0"/>
        <v>0</v>
      </c>
      <c r="N17" s="121">
        <f t="shared" si="0"/>
        <v>0</v>
      </c>
      <c r="O17" s="121">
        <f t="shared" si="0"/>
        <v>0</v>
      </c>
      <c r="P17" s="121">
        <f t="shared" si="0"/>
        <v>0</v>
      </c>
      <c r="Q17" s="121">
        <f t="shared" si="0"/>
        <v>0</v>
      </c>
    </row>
    <row r="18" spans="2:17" ht="16" thickBot="1" x14ac:dyDescent="0.4">
      <c r="B18" s="120"/>
      <c r="C18" s="122"/>
      <c r="D18" s="122"/>
      <c r="E18" s="122"/>
      <c r="F18" s="122"/>
      <c r="G18" s="122"/>
      <c r="H18" s="122"/>
      <c r="I18" s="122"/>
      <c r="J18" s="123"/>
      <c r="K18" s="122"/>
      <c r="L18" s="122"/>
      <c r="M18" s="122"/>
      <c r="N18" s="122"/>
      <c r="O18" s="122"/>
      <c r="P18" s="122"/>
      <c r="Q18" s="122"/>
    </row>
    <row r="19" spans="2:17" ht="16" thickBot="1" x14ac:dyDescent="0.4">
      <c r="B19" s="124"/>
      <c r="C19" s="125"/>
      <c r="D19" s="122"/>
      <c r="E19" s="122"/>
      <c r="F19" s="122"/>
      <c r="G19" s="122"/>
      <c r="H19" s="122"/>
      <c r="I19" s="122"/>
      <c r="J19" s="123"/>
      <c r="K19" s="122"/>
      <c r="L19" s="122"/>
      <c r="M19" s="122"/>
      <c r="N19" s="122"/>
      <c r="O19" s="122"/>
      <c r="P19" s="122"/>
      <c r="Q19" s="122"/>
    </row>
    <row r="20" spans="2:17" x14ac:dyDescent="0.35">
      <c r="I20" s="140">
        <f>SUM(C17:F17)</f>
        <v>0</v>
      </c>
      <c r="J20" s="142">
        <f>SUM(G17:H17)-I17+J17-SUM(K17:Q17)</f>
        <v>0</v>
      </c>
    </row>
    <row r="21" spans="2:17" x14ac:dyDescent="0.35">
      <c r="I21" s="141" t="s">
        <v>377</v>
      </c>
      <c r="J21" s="143" t="s">
        <v>378</v>
      </c>
      <c r="P21" s="58"/>
    </row>
    <row r="22" spans="2:17" x14ac:dyDescent="0.35">
      <c r="E22" s="58"/>
      <c r="J22" s="58">
        <f>I20-J20</f>
        <v>0</v>
      </c>
    </row>
    <row r="24" spans="2:17" x14ac:dyDescent="0.35">
      <c r="C24" s="147" t="s">
        <v>287</v>
      </c>
      <c r="D24" s="147"/>
      <c r="E24" s="147"/>
      <c r="F24" s="147"/>
      <c r="H24" s="147" t="s">
        <v>287</v>
      </c>
      <c r="I24" s="147"/>
      <c r="J24" s="147"/>
      <c r="K24" s="147"/>
      <c r="M24" s="147" t="s">
        <v>287</v>
      </c>
      <c r="N24" s="147"/>
      <c r="O24" s="147"/>
      <c r="P24" s="147"/>
    </row>
    <row r="25" spans="2:17" x14ac:dyDescent="0.35">
      <c r="C25" s="147" t="s">
        <v>288</v>
      </c>
      <c r="D25" s="147"/>
      <c r="E25" s="147"/>
      <c r="F25" s="147"/>
      <c r="H25" s="147" t="s">
        <v>295</v>
      </c>
      <c r="I25" s="147"/>
      <c r="J25" s="147"/>
      <c r="K25" s="147"/>
      <c r="M25" s="147" t="s">
        <v>300</v>
      </c>
      <c r="N25" s="147"/>
      <c r="O25" s="147"/>
      <c r="P25" s="147"/>
    </row>
    <row r="26" spans="2:17" ht="15" thickBot="1" x14ac:dyDescent="0.4">
      <c r="C26" s="148" t="s">
        <v>289</v>
      </c>
      <c r="D26" s="148"/>
      <c r="E26" s="148"/>
      <c r="F26" s="148"/>
      <c r="H26" s="148" t="s">
        <v>289</v>
      </c>
      <c r="I26" s="148"/>
      <c r="J26" s="148"/>
      <c r="K26" s="148"/>
      <c r="M26" s="148" t="s">
        <v>301</v>
      </c>
      <c r="N26" s="148"/>
      <c r="O26" s="148"/>
      <c r="P26" s="148"/>
    </row>
    <row r="27" spans="2:17" x14ac:dyDescent="0.35">
      <c r="C27" s="5" t="s">
        <v>290</v>
      </c>
      <c r="F27" s="126">
        <f>J17</f>
        <v>0</v>
      </c>
      <c r="H27" s="5" t="s">
        <v>296</v>
      </c>
      <c r="K27" s="58">
        <f>H5</f>
        <v>0</v>
      </c>
      <c r="M27" s="5" t="s">
        <v>302</v>
      </c>
    </row>
    <row r="28" spans="2:17" x14ac:dyDescent="0.35">
      <c r="M28" t="s">
        <v>75</v>
      </c>
      <c r="P28" s="58">
        <f>C17</f>
        <v>0</v>
      </c>
    </row>
    <row r="29" spans="2:17" x14ac:dyDescent="0.35">
      <c r="C29" s="5" t="s">
        <v>291</v>
      </c>
      <c r="H29" t="s">
        <v>297</v>
      </c>
      <c r="J29" s="58">
        <f>H8</f>
        <v>0</v>
      </c>
      <c r="M29" t="s">
        <v>76</v>
      </c>
      <c r="P29" s="58">
        <f>D17</f>
        <v>0</v>
      </c>
    </row>
    <row r="30" spans="2:17" x14ac:dyDescent="0.35">
      <c r="C30" s="127" t="s">
        <v>270</v>
      </c>
      <c r="E30" s="58">
        <f>K17</f>
        <v>0</v>
      </c>
      <c r="H30" t="s">
        <v>376</v>
      </c>
      <c r="J30" s="130">
        <f>F38</f>
        <v>0</v>
      </c>
      <c r="M30" t="s">
        <v>77</v>
      </c>
      <c r="P30" s="58">
        <f>E17</f>
        <v>0</v>
      </c>
    </row>
    <row r="31" spans="2:17" x14ac:dyDescent="0.35">
      <c r="C31" s="127" t="s">
        <v>96</v>
      </c>
      <c r="E31" s="58">
        <f>L17</f>
        <v>0</v>
      </c>
      <c r="H31" t="s">
        <v>201</v>
      </c>
      <c r="J31" s="130">
        <f>-I17</f>
        <v>0</v>
      </c>
      <c r="M31" t="s">
        <v>303</v>
      </c>
      <c r="P31" s="58">
        <f>F17</f>
        <v>0</v>
      </c>
    </row>
    <row r="32" spans="2:17" ht="15" thickBot="1" x14ac:dyDescent="0.4">
      <c r="C32" s="127" t="s">
        <v>271</v>
      </c>
      <c r="E32" s="58">
        <f>M17</f>
        <v>0</v>
      </c>
      <c r="H32" t="s">
        <v>298</v>
      </c>
      <c r="K32" s="119">
        <f>SUM(J29:J31)</f>
        <v>0</v>
      </c>
      <c r="M32" s="5" t="s">
        <v>304</v>
      </c>
      <c r="P32" s="133">
        <f>SUM(P28:P31)</f>
        <v>0</v>
      </c>
    </row>
    <row r="33" spans="3:16" x14ac:dyDescent="0.35">
      <c r="C33" s="127" t="s">
        <v>272</v>
      </c>
      <c r="E33" s="58">
        <f>N17</f>
        <v>0</v>
      </c>
      <c r="H33" s="5" t="s">
        <v>299</v>
      </c>
      <c r="K33" s="131">
        <f>SUM(K27:K32)</f>
        <v>0</v>
      </c>
    </row>
    <row r="34" spans="3:16" x14ac:dyDescent="0.35">
      <c r="C34" s="127" t="s">
        <v>292</v>
      </c>
      <c r="E34" s="58">
        <f>O17</f>
        <v>0</v>
      </c>
      <c r="M34" s="5" t="s">
        <v>305</v>
      </c>
    </row>
    <row r="35" spans="3:16" x14ac:dyDescent="0.35">
      <c r="C35" s="127" t="s">
        <v>95</v>
      </c>
      <c r="E35" s="58">
        <f>P17</f>
        <v>0</v>
      </c>
      <c r="M35" s="5" t="s">
        <v>306</v>
      </c>
    </row>
    <row r="36" spans="3:16" ht="15" thickBot="1" x14ac:dyDescent="0.4">
      <c r="C36" s="127" t="s">
        <v>293</v>
      </c>
      <c r="E36" s="119">
        <f>Q17</f>
        <v>0</v>
      </c>
      <c r="M36" s="127" t="s">
        <v>82</v>
      </c>
      <c r="P36" s="58">
        <f>G17</f>
        <v>0</v>
      </c>
    </row>
    <row r="37" spans="3:16" ht="15" thickBot="1" x14ac:dyDescent="0.4">
      <c r="C37" s="5" t="s">
        <v>294</v>
      </c>
      <c r="F37" s="128">
        <f>SUM(E30:E36)</f>
        <v>0</v>
      </c>
    </row>
    <row r="38" spans="3:16" ht="15" thickBot="1" x14ac:dyDescent="0.4">
      <c r="C38" s="5" t="s">
        <v>376</v>
      </c>
      <c r="F38" s="129">
        <f>F27-F37</f>
        <v>0</v>
      </c>
      <c r="M38" s="5" t="s">
        <v>307</v>
      </c>
    </row>
    <row r="39" spans="3:16" ht="15" thickTop="1" x14ac:dyDescent="0.35">
      <c r="M39" s="127" t="s">
        <v>269</v>
      </c>
      <c r="P39" s="132">
        <f>K33</f>
        <v>0</v>
      </c>
    </row>
    <row r="41" spans="3:16" x14ac:dyDescent="0.35">
      <c r="M41" s="5" t="s">
        <v>308</v>
      </c>
      <c r="P41" s="131">
        <f>SUM(P36:P39)</f>
        <v>0</v>
      </c>
    </row>
    <row r="43" spans="3:16" x14ac:dyDescent="0.35">
      <c r="C43" s="147" t="s">
        <v>287</v>
      </c>
      <c r="D43" s="147"/>
      <c r="E43" s="147"/>
      <c r="F43" s="147"/>
      <c r="G43" s="147"/>
    </row>
    <row r="44" spans="3:16" x14ac:dyDescent="0.35">
      <c r="C44" s="147" t="s">
        <v>309</v>
      </c>
      <c r="D44" s="147"/>
      <c r="E44" s="147"/>
      <c r="F44" s="147"/>
      <c r="G44" s="147"/>
    </row>
    <row r="45" spans="3:16" x14ac:dyDescent="0.35">
      <c r="C45" s="147" t="s">
        <v>301</v>
      </c>
      <c r="D45" s="147"/>
      <c r="E45" s="147"/>
      <c r="F45" s="147"/>
      <c r="G45" s="147"/>
    </row>
    <row r="46" spans="3:16" x14ac:dyDescent="0.35">
      <c r="C46" s="5" t="s">
        <v>310</v>
      </c>
    </row>
    <row r="47" spans="3:16" x14ac:dyDescent="0.35">
      <c r="C47" t="s">
        <v>311</v>
      </c>
    </row>
    <row r="48" spans="3:16" x14ac:dyDescent="0.35">
      <c r="C48" t="s">
        <v>312</v>
      </c>
      <c r="F48" s="58">
        <f>C6+C12</f>
        <v>0</v>
      </c>
      <c r="H48" t="s">
        <v>321</v>
      </c>
    </row>
    <row r="49" spans="3:8" x14ac:dyDescent="0.35">
      <c r="C49" t="s">
        <v>313</v>
      </c>
    </row>
    <row r="50" spans="3:8" x14ac:dyDescent="0.35">
      <c r="C50" t="s">
        <v>314</v>
      </c>
      <c r="F50" s="58"/>
      <c r="H50" t="s">
        <v>322</v>
      </c>
    </row>
    <row r="51" spans="3:8" x14ac:dyDescent="0.35">
      <c r="C51" t="s">
        <v>315</v>
      </c>
      <c r="G51" s="58">
        <f>F48-F50</f>
        <v>0</v>
      </c>
    </row>
    <row r="53" spans="3:8" x14ac:dyDescent="0.35">
      <c r="C53" s="5" t="s">
        <v>316</v>
      </c>
    </row>
    <row r="54" spans="3:8" x14ac:dyDescent="0.35">
      <c r="C54" t="s">
        <v>317</v>
      </c>
      <c r="G54">
        <v>0</v>
      </c>
    </row>
    <row r="56" spans="3:8" x14ac:dyDescent="0.35">
      <c r="C56" t="s">
        <v>318</v>
      </c>
    </row>
    <row r="58" spans="3:8" x14ac:dyDescent="0.35">
      <c r="C58" s="5" t="s">
        <v>319</v>
      </c>
    </row>
    <row r="59" spans="3:8" x14ac:dyDescent="0.35">
      <c r="C59" t="s">
        <v>311</v>
      </c>
    </row>
    <row r="60" spans="3:8" x14ac:dyDescent="0.35">
      <c r="C60" t="s">
        <v>320</v>
      </c>
      <c r="F60" s="58">
        <f>H8</f>
        <v>0</v>
      </c>
    </row>
    <row r="62" spans="3:8" x14ac:dyDescent="0.35">
      <c r="C62" t="s">
        <v>313</v>
      </c>
    </row>
    <row r="63" spans="3:8" x14ac:dyDescent="0.35">
      <c r="C63" t="s">
        <v>323</v>
      </c>
      <c r="F63" s="58">
        <f>I16</f>
        <v>0</v>
      </c>
    </row>
    <row r="64" spans="3:8" x14ac:dyDescent="0.35">
      <c r="C64" t="s">
        <v>324</v>
      </c>
      <c r="G64" s="58">
        <f>F60-F63</f>
        <v>0</v>
      </c>
    </row>
    <row r="65" spans="3:7" x14ac:dyDescent="0.35">
      <c r="C65" t="s">
        <v>325</v>
      </c>
      <c r="G65" s="58">
        <f>SUM(G51:G64)</f>
        <v>0</v>
      </c>
    </row>
    <row r="66" spans="3:7" x14ac:dyDescent="0.35">
      <c r="C66" t="s">
        <v>326</v>
      </c>
      <c r="G66" s="58">
        <f>C5</f>
        <v>0</v>
      </c>
    </row>
    <row r="67" spans="3:7" x14ac:dyDescent="0.35">
      <c r="C67" t="s">
        <v>327</v>
      </c>
      <c r="G67" s="134">
        <f>SUM(G65:G66)</f>
        <v>0</v>
      </c>
    </row>
    <row r="73" spans="3:7" x14ac:dyDescent="0.35">
      <c r="G73" s="58">
        <f>P41-P32</f>
        <v>0</v>
      </c>
    </row>
  </sheetData>
  <mergeCells count="15">
    <mergeCell ref="B3:F3"/>
    <mergeCell ref="H3:I3"/>
    <mergeCell ref="K3:Q3"/>
    <mergeCell ref="C45:G45"/>
    <mergeCell ref="C24:F24"/>
    <mergeCell ref="C25:F25"/>
    <mergeCell ref="C26:F26"/>
    <mergeCell ref="H24:K24"/>
    <mergeCell ref="H25:K25"/>
    <mergeCell ref="H26:K26"/>
    <mergeCell ref="M24:P24"/>
    <mergeCell ref="M25:P25"/>
    <mergeCell ref="M26:P26"/>
    <mergeCell ref="C43:G43"/>
    <mergeCell ref="C44:G4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03EE-8CD6-497D-9427-4FF6DE8CE65F}">
  <dimension ref="B2:W50"/>
  <sheetViews>
    <sheetView topLeftCell="A7" workbookViewId="0">
      <selection activeCell="E22" sqref="E22"/>
    </sheetView>
  </sheetViews>
  <sheetFormatPr defaultRowHeight="14.5" x14ac:dyDescent="0.35"/>
  <cols>
    <col min="1" max="1" width="5.1796875" customWidth="1"/>
    <col min="2" max="2" width="10.1796875" customWidth="1"/>
    <col min="3" max="3" width="3.54296875" customWidth="1"/>
    <col min="10" max="10" width="10.7265625" customWidth="1"/>
    <col min="12" max="12" width="2.1796875" customWidth="1"/>
    <col min="22" max="22" width="10" customWidth="1"/>
    <col min="23" max="23" width="32.1796875" customWidth="1"/>
  </cols>
  <sheetData>
    <row r="2" spans="12:23" x14ac:dyDescent="0.35">
      <c r="L2" s="5" t="s">
        <v>37</v>
      </c>
      <c r="U2" t="s">
        <v>72</v>
      </c>
    </row>
    <row r="3" spans="12:23" x14ac:dyDescent="0.35">
      <c r="L3" t="s">
        <v>249</v>
      </c>
    </row>
    <row r="4" spans="12:23" x14ac:dyDescent="0.35">
      <c r="L4" t="s">
        <v>38</v>
      </c>
      <c r="V4" s="37" t="s">
        <v>73</v>
      </c>
      <c r="W4" s="38" t="s">
        <v>74</v>
      </c>
    </row>
    <row r="5" spans="12:23" x14ac:dyDescent="0.35">
      <c r="L5" t="s">
        <v>250</v>
      </c>
      <c r="V5" s="39">
        <v>111</v>
      </c>
      <c r="W5" s="61" t="s">
        <v>75</v>
      </c>
    </row>
    <row r="6" spans="12:23" x14ac:dyDescent="0.35">
      <c r="L6" t="s">
        <v>39</v>
      </c>
      <c r="V6" s="39">
        <v>112</v>
      </c>
      <c r="W6" s="61" t="s">
        <v>76</v>
      </c>
    </row>
    <row r="7" spans="12:23" x14ac:dyDescent="0.35">
      <c r="L7" t="s">
        <v>251</v>
      </c>
      <c r="V7" s="39">
        <v>113</v>
      </c>
      <c r="W7" s="61" t="s">
        <v>158</v>
      </c>
    </row>
    <row r="8" spans="12:23" x14ac:dyDescent="0.35">
      <c r="L8" t="s">
        <v>40</v>
      </c>
      <c r="V8" s="39">
        <v>114</v>
      </c>
      <c r="W8" s="61" t="s">
        <v>77</v>
      </c>
    </row>
    <row r="9" spans="12:23" x14ac:dyDescent="0.35">
      <c r="L9" t="s">
        <v>41</v>
      </c>
      <c r="V9" s="39">
        <v>115</v>
      </c>
      <c r="W9" s="61" t="s">
        <v>78</v>
      </c>
    </row>
    <row r="10" spans="12:23" x14ac:dyDescent="0.35">
      <c r="L10" t="s">
        <v>42</v>
      </c>
      <c r="V10" s="39">
        <v>121</v>
      </c>
      <c r="W10" s="61" t="s">
        <v>79</v>
      </c>
    </row>
    <row r="11" spans="12:23" x14ac:dyDescent="0.35">
      <c r="L11" t="s">
        <v>43</v>
      </c>
      <c r="V11" s="39">
        <v>122</v>
      </c>
      <c r="W11" s="61" t="s">
        <v>91</v>
      </c>
    </row>
    <row r="12" spans="12:23" x14ac:dyDescent="0.35">
      <c r="L12" t="s">
        <v>44</v>
      </c>
      <c r="V12" s="39">
        <v>123</v>
      </c>
      <c r="W12" s="61" t="s">
        <v>80</v>
      </c>
    </row>
    <row r="13" spans="12:23" x14ac:dyDescent="0.35">
      <c r="L13" t="s">
        <v>45</v>
      </c>
      <c r="V13" s="39">
        <v>124</v>
      </c>
      <c r="W13" s="61" t="s">
        <v>92</v>
      </c>
    </row>
    <row r="14" spans="12:23" x14ac:dyDescent="0.35">
      <c r="L14" t="s">
        <v>46</v>
      </c>
      <c r="V14" s="39">
        <v>125</v>
      </c>
      <c r="W14" s="61" t="s">
        <v>81</v>
      </c>
    </row>
    <row r="15" spans="12:23" x14ac:dyDescent="0.35">
      <c r="L15" t="s">
        <v>47</v>
      </c>
      <c r="V15" s="39">
        <v>126</v>
      </c>
      <c r="W15" s="61" t="s">
        <v>93</v>
      </c>
    </row>
    <row r="16" spans="12:23" x14ac:dyDescent="0.35">
      <c r="V16" s="39">
        <v>211</v>
      </c>
      <c r="W16" s="61" t="s">
        <v>82</v>
      </c>
    </row>
    <row r="17" spans="2:23" x14ac:dyDescent="0.35">
      <c r="V17" s="39">
        <v>212</v>
      </c>
      <c r="W17" s="61" t="s">
        <v>83</v>
      </c>
    </row>
    <row r="18" spans="2:23" x14ac:dyDescent="0.35">
      <c r="V18" s="39">
        <v>213</v>
      </c>
      <c r="W18" s="61" t="s">
        <v>100</v>
      </c>
    </row>
    <row r="19" spans="2:23" x14ac:dyDescent="0.35">
      <c r="L19" s="5" t="s">
        <v>48</v>
      </c>
      <c r="M19" s="5"/>
      <c r="N19" s="5"/>
      <c r="O19" s="5"/>
      <c r="V19" s="39">
        <v>214</v>
      </c>
      <c r="W19" s="61" t="s">
        <v>101</v>
      </c>
    </row>
    <row r="20" spans="2:23" ht="15.5" x14ac:dyDescent="0.35">
      <c r="B20" s="6" t="s">
        <v>1</v>
      </c>
      <c r="C20" s="1"/>
      <c r="D20" s="1"/>
      <c r="E20" s="1"/>
      <c r="L20" t="s">
        <v>256</v>
      </c>
      <c r="V20" s="39">
        <v>221</v>
      </c>
      <c r="W20" s="61" t="s">
        <v>84</v>
      </c>
    </row>
    <row r="21" spans="2:23" x14ac:dyDescent="0.35">
      <c r="L21" t="s">
        <v>257</v>
      </c>
      <c r="V21" s="39">
        <v>311</v>
      </c>
      <c r="W21" s="61" t="s">
        <v>85</v>
      </c>
    </row>
    <row r="22" spans="2:23" x14ac:dyDescent="0.35">
      <c r="B22" t="s">
        <v>244</v>
      </c>
      <c r="L22" t="s">
        <v>258</v>
      </c>
      <c r="V22" s="39">
        <v>312</v>
      </c>
      <c r="W22" s="61" t="s">
        <v>86</v>
      </c>
    </row>
    <row r="23" spans="2:23" x14ac:dyDescent="0.35">
      <c r="B23" t="s">
        <v>0</v>
      </c>
      <c r="L23" t="s">
        <v>259</v>
      </c>
      <c r="V23" s="39">
        <v>411</v>
      </c>
      <c r="W23" s="61" t="s">
        <v>87</v>
      </c>
    </row>
    <row r="24" spans="2:23" x14ac:dyDescent="0.35">
      <c r="B24" t="s">
        <v>245</v>
      </c>
      <c r="L24" t="s">
        <v>260</v>
      </c>
      <c r="V24" s="39">
        <v>412</v>
      </c>
      <c r="W24" s="61" t="s">
        <v>102</v>
      </c>
    </row>
    <row r="25" spans="2:23" x14ac:dyDescent="0.35">
      <c r="L25" t="s">
        <v>261</v>
      </c>
      <c r="V25" s="39">
        <v>511</v>
      </c>
      <c r="W25" s="40" t="s">
        <v>88</v>
      </c>
    </row>
    <row r="26" spans="2:23" x14ac:dyDescent="0.35">
      <c r="B26" t="s">
        <v>2</v>
      </c>
      <c r="C26" s="2" t="s">
        <v>3</v>
      </c>
      <c r="D26" t="s">
        <v>9</v>
      </c>
      <c r="L26" t="s">
        <v>262</v>
      </c>
      <c r="V26" s="39">
        <v>512</v>
      </c>
      <c r="W26" s="61" t="s">
        <v>89</v>
      </c>
    </row>
    <row r="27" spans="2:23" x14ac:dyDescent="0.35">
      <c r="B27" t="s">
        <v>2</v>
      </c>
      <c r="C27" s="3">
        <v>15</v>
      </c>
      <c r="D27" t="s">
        <v>10</v>
      </c>
      <c r="L27" t="s">
        <v>49</v>
      </c>
      <c r="V27" s="39">
        <v>513</v>
      </c>
      <c r="W27" s="61" t="s">
        <v>90</v>
      </c>
    </row>
    <row r="28" spans="2:23" x14ac:dyDescent="0.35">
      <c r="B28" t="s">
        <v>2</v>
      </c>
      <c r="C28" s="3">
        <v>20</v>
      </c>
      <c r="D28" t="s">
        <v>4</v>
      </c>
      <c r="L28" t="s">
        <v>50</v>
      </c>
      <c r="V28" s="39">
        <v>514</v>
      </c>
      <c r="W28" s="61" t="s">
        <v>94</v>
      </c>
    </row>
    <row r="29" spans="2:23" x14ac:dyDescent="0.35">
      <c r="B29" t="s">
        <v>5</v>
      </c>
      <c r="C29" s="2" t="s">
        <v>3</v>
      </c>
      <c r="D29" t="s">
        <v>6</v>
      </c>
      <c r="L29" t="s">
        <v>51</v>
      </c>
      <c r="V29" s="39">
        <v>515</v>
      </c>
      <c r="W29" s="61" t="s">
        <v>95</v>
      </c>
    </row>
    <row r="30" spans="2:23" x14ac:dyDescent="0.35">
      <c r="C30" s="3"/>
      <c r="D30" t="s">
        <v>246</v>
      </c>
      <c r="L30" t="s">
        <v>263</v>
      </c>
      <c r="V30" s="39">
        <v>516</v>
      </c>
      <c r="W30" s="61" t="s">
        <v>96</v>
      </c>
    </row>
    <row r="31" spans="2:23" x14ac:dyDescent="0.35">
      <c r="C31" s="3"/>
      <c r="D31" t="s">
        <v>7</v>
      </c>
      <c r="L31" t="s">
        <v>264</v>
      </c>
      <c r="V31" s="39">
        <v>517</v>
      </c>
      <c r="W31" s="61" t="s">
        <v>97</v>
      </c>
    </row>
    <row r="32" spans="2:23" x14ac:dyDescent="0.35">
      <c r="B32" t="s">
        <v>8</v>
      </c>
      <c r="C32" s="3">
        <v>10</v>
      </c>
      <c r="D32" t="s">
        <v>30</v>
      </c>
      <c r="V32" s="39">
        <v>518</v>
      </c>
      <c r="W32" s="61" t="s">
        <v>98</v>
      </c>
    </row>
    <row r="33" spans="2:23" x14ac:dyDescent="0.35">
      <c r="C33" s="3"/>
      <c r="D33" t="s">
        <v>11</v>
      </c>
      <c r="V33" s="39">
        <v>519</v>
      </c>
      <c r="W33" s="61" t="s">
        <v>99</v>
      </c>
    </row>
    <row r="34" spans="2:23" x14ac:dyDescent="0.35">
      <c r="B34" t="s">
        <v>12</v>
      </c>
      <c r="C34" s="4" t="s">
        <v>3</v>
      </c>
      <c r="D34" t="s">
        <v>13</v>
      </c>
      <c r="V34" s="39">
        <v>520</v>
      </c>
      <c r="W34" s="61" t="s">
        <v>103</v>
      </c>
    </row>
    <row r="35" spans="2:23" x14ac:dyDescent="0.35">
      <c r="B35" t="s">
        <v>12</v>
      </c>
      <c r="C35" s="3">
        <v>10</v>
      </c>
      <c r="D35" t="s">
        <v>14</v>
      </c>
    </row>
    <row r="36" spans="2:23" x14ac:dyDescent="0.35">
      <c r="C36" s="3"/>
      <c r="D36" t="s">
        <v>15</v>
      </c>
    </row>
    <row r="37" spans="2:23" x14ac:dyDescent="0.35">
      <c r="C37" s="3"/>
      <c r="D37" t="s">
        <v>16</v>
      </c>
    </row>
    <row r="38" spans="2:23" x14ac:dyDescent="0.35">
      <c r="B38" t="s">
        <v>17</v>
      </c>
      <c r="C38" s="3">
        <v>20</v>
      </c>
      <c r="D38" t="s">
        <v>22</v>
      </c>
    </row>
    <row r="39" spans="2:23" x14ac:dyDescent="0.35">
      <c r="B39" t="s">
        <v>17</v>
      </c>
      <c r="C39" s="3">
        <v>28</v>
      </c>
      <c r="D39" t="s">
        <v>23</v>
      </c>
    </row>
    <row r="40" spans="2:23" x14ac:dyDescent="0.35">
      <c r="B40" t="s">
        <v>17</v>
      </c>
      <c r="C40" s="3">
        <v>30</v>
      </c>
      <c r="D40" t="s">
        <v>34</v>
      </c>
    </row>
    <row r="41" spans="2:23" x14ac:dyDescent="0.35">
      <c r="C41" s="3"/>
      <c r="D41" t="s">
        <v>18</v>
      </c>
    </row>
    <row r="42" spans="2:23" x14ac:dyDescent="0.35">
      <c r="B42" t="s">
        <v>19</v>
      </c>
      <c r="C42" s="4" t="s">
        <v>20</v>
      </c>
      <c r="D42" t="s">
        <v>21</v>
      </c>
    </row>
    <row r="43" spans="2:23" x14ac:dyDescent="0.35">
      <c r="B43" t="s">
        <v>19</v>
      </c>
      <c r="C43" s="3">
        <v>17</v>
      </c>
      <c r="D43" t="s">
        <v>24</v>
      </c>
    </row>
    <row r="44" spans="2:23" x14ac:dyDescent="0.35">
      <c r="B44" t="s">
        <v>25</v>
      </c>
      <c r="C44" s="4" t="s">
        <v>26</v>
      </c>
      <c r="D44" t="s">
        <v>27</v>
      </c>
    </row>
    <row r="45" spans="2:23" x14ac:dyDescent="0.35">
      <c r="B45" t="s">
        <v>28</v>
      </c>
      <c r="C45" s="4" t="s">
        <v>29</v>
      </c>
      <c r="D45" t="s">
        <v>247</v>
      </c>
    </row>
    <row r="46" spans="2:23" x14ac:dyDescent="0.35">
      <c r="B46" t="s">
        <v>31</v>
      </c>
      <c r="C46" s="3">
        <v>13</v>
      </c>
      <c r="D46" t="s">
        <v>32</v>
      </c>
    </row>
    <row r="47" spans="2:23" x14ac:dyDescent="0.35">
      <c r="B47" t="s">
        <v>33</v>
      </c>
      <c r="C47" s="3">
        <v>28</v>
      </c>
      <c r="D47" t="s">
        <v>35</v>
      </c>
    </row>
    <row r="48" spans="2:23" x14ac:dyDescent="0.35">
      <c r="C48" s="3"/>
      <c r="D48" t="s">
        <v>36</v>
      </c>
    </row>
    <row r="49" spans="2:4" x14ac:dyDescent="0.35">
      <c r="B49" t="s">
        <v>33</v>
      </c>
      <c r="C49" s="3">
        <v>30</v>
      </c>
      <c r="D49" t="s">
        <v>248</v>
      </c>
    </row>
    <row r="50" spans="2:4" x14ac:dyDescent="0.35">
      <c r="D50" t="s">
        <v>192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F0349-91EF-4228-B666-DCB7BC4E1883}">
  <dimension ref="B1:H60"/>
  <sheetViews>
    <sheetView topLeftCell="A37" zoomScale="80" zoomScaleNormal="80" workbookViewId="0">
      <selection activeCell="D53" sqref="D53"/>
    </sheetView>
  </sheetViews>
  <sheetFormatPr defaultRowHeight="14.5" x14ac:dyDescent="0.35"/>
  <cols>
    <col min="2" max="2" width="8.81640625" customWidth="1"/>
    <col min="3" max="3" width="4.81640625" customWidth="1"/>
    <col min="4" max="4" width="57.54296875" customWidth="1"/>
    <col min="5" max="5" width="7.7265625" customWidth="1"/>
    <col min="6" max="6" width="12.453125" bestFit="1" customWidth="1"/>
    <col min="7" max="7" width="12.1796875" customWidth="1"/>
    <col min="8" max="8" width="11.26953125" bestFit="1" customWidth="1"/>
  </cols>
  <sheetData>
    <row r="1" spans="2:7" x14ac:dyDescent="0.35">
      <c r="B1" s="147" t="s">
        <v>58</v>
      </c>
      <c r="C1" s="147"/>
      <c r="D1" s="147"/>
      <c r="E1" s="147"/>
      <c r="F1" s="147"/>
      <c r="G1" s="147"/>
    </row>
    <row r="2" spans="2:7" x14ac:dyDescent="0.35">
      <c r="B2" s="147" t="s">
        <v>52</v>
      </c>
      <c r="C2" s="147"/>
      <c r="D2" s="147"/>
      <c r="E2" s="147"/>
      <c r="F2" s="147"/>
      <c r="G2" s="147"/>
    </row>
    <row r="3" spans="2:7" ht="15" thickBot="1" x14ac:dyDescent="0.4">
      <c r="B3" s="148" t="s">
        <v>252</v>
      </c>
      <c r="C3" s="148"/>
      <c r="D3" s="148"/>
      <c r="E3" s="148"/>
      <c r="F3" s="148"/>
      <c r="G3" s="148"/>
    </row>
    <row r="4" spans="2:7" ht="34.5" customHeight="1" thickBot="1" x14ac:dyDescent="0.4">
      <c r="B4" s="149" t="s">
        <v>53</v>
      </c>
      <c r="C4" s="150"/>
      <c r="D4" s="68" t="s">
        <v>54</v>
      </c>
      <c r="E4" s="63" t="s">
        <v>55</v>
      </c>
      <c r="F4" s="63" t="s">
        <v>56</v>
      </c>
      <c r="G4" s="63" t="s">
        <v>57</v>
      </c>
    </row>
    <row r="5" spans="2:7" ht="15" thickBot="1" x14ac:dyDescent="0.4">
      <c r="B5" s="66">
        <v>2022</v>
      </c>
      <c r="C5" s="67"/>
      <c r="D5" s="8"/>
      <c r="E5" s="67"/>
      <c r="F5" s="9"/>
      <c r="G5" s="9"/>
    </row>
    <row r="6" spans="2:7" ht="15" thickBot="1" x14ac:dyDescent="0.4">
      <c r="B6" s="10"/>
      <c r="C6" s="69"/>
      <c r="D6" s="8"/>
      <c r="E6" s="67"/>
      <c r="F6" s="9"/>
      <c r="G6" s="9"/>
    </row>
    <row r="7" spans="2:7" ht="15" thickBot="1" x14ac:dyDescent="0.4">
      <c r="B7" s="10"/>
      <c r="C7" s="69"/>
      <c r="D7" s="8"/>
      <c r="E7" s="67"/>
      <c r="F7" s="9"/>
      <c r="G7" s="9"/>
    </row>
    <row r="8" spans="2:7" ht="15" thickBot="1" x14ac:dyDescent="0.4">
      <c r="B8" s="10"/>
      <c r="C8" s="67"/>
      <c r="D8" s="11"/>
      <c r="E8" s="67"/>
      <c r="F8" s="9"/>
      <c r="G8" s="9"/>
    </row>
    <row r="9" spans="2:7" ht="15" thickBot="1" x14ac:dyDescent="0.4">
      <c r="B9" s="10"/>
      <c r="C9" s="67"/>
      <c r="D9" s="8"/>
      <c r="E9" s="67"/>
      <c r="F9" s="9"/>
      <c r="G9" s="9"/>
    </row>
    <row r="10" spans="2:7" ht="15" thickBot="1" x14ac:dyDescent="0.4">
      <c r="B10" s="10"/>
      <c r="C10" s="67"/>
      <c r="D10" s="8"/>
      <c r="E10" s="67"/>
      <c r="F10" s="9"/>
      <c r="G10" s="9"/>
    </row>
    <row r="11" spans="2:7" ht="15" thickBot="1" x14ac:dyDescent="0.4">
      <c r="B11" s="10"/>
      <c r="C11" s="67"/>
      <c r="D11" s="11"/>
      <c r="E11" s="67"/>
      <c r="F11" s="9"/>
      <c r="G11" s="9"/>
    </row>
    <row r="12" spans="2:7" ht="15" thickBot="1" x14ac:dyDescent="0.4">
      <c r="B12" s="10"/>
      <c r="C12" s="67"/>
      <c r="D12" s="8"/>
      <c r="E12" s="67"/>
      <c r="F12" s="9"/>
      <c r="G12" s="9"/>
    </row>
    <row r="13" spans="2:7" ht="15" thickBot="1" x14ac:dyDescent="0.4">
      <c r="B13" s="10"/>
      <c r="C13" s="67"/>
      <c r="D13" s="8"/>
      <c r="E13" s="67"/>
      <c r="F13" s="9"/>
      <c r="G13" s="9"/>
    </row>
    <row r="14" spans="2:7" ht="15" thickBot="1" x14ac:dyDescent="0.4">
      <c r="B14" s="10"/>
      <c r="C14" s="67"/>
      <c r="D14" s="11"/>
      <c r="E14" s="67"/>
      <c r="F14" s="9"/>
      <c r="G14" s="9"/>
    </row>
    <row r="15" spans="2:7" ht="15" thickBot="1" x14ac:dyDescent="0.4">
      <c r="B15" s="10"/>
      <c r="C15" s="69"/>
      <c r="D15" s="8"/>
      <c r="E15" s="67"/>
      <c r="F15" s="9"/>
      <c r="G15" s="9"/>
    </row>
    <row r="16" spans="2:7" ht="15" thickBot="1" x14ac:dyDescent="0.4">
      <c r="B16" s="10"/>
      <c r="C16" s="69"/>
      <c r="D16" s="8"/>
      <c r="E16" s="67"/>
      <c r="F16" s="9"/>
      <c r="G16" s="9"/>
    </row>
    <row r="17" spans="2:7" ht="15" thickBot="1" x14ac:dyDescent="0.4">
      <c r="B17" s="10"/>
      <c r="C17" s="67"/>
      <c r="D17" s="11"/>
      <c r="E17" s="67"/>
      <c r="F17" s="9"/>
      <c r="G17" s="9"/>
    </row>
    <row r="18" spans="2:7" ht="15" thickBot="1" x14ac:dyDescent="0.4">
      <c r="B18" s="10"/>
      <c r="C18" s="67"/>
      <c r="D18" s="8"/>
      <c r="E18" s="67"/>
      <c r="F18" s="9"/>
      <c r="G18" s="9"/>
    </row>
    <row r="19" spans="2:7" ht="15" thickBot="1" x14ac:dyDescent="0.4">
      <c r="B19" s="10"/>
      <c r="C19" s="67"/>
      <c r="D19" s="8"/>
      <c r="E19" s="67"/>
      <c r="F19" s="9"/>
      <c r="G19" s="9"/>
    </row>
    <row r="20" spans="2:7" ht="15" thickBot="1" x14ac:dyDescent="0.4">
      <c r="B20" s="10"/>
      <c r="C20" s="67"/>
      <c r="D20" s="8"/>
      <c r="E20" s="67"/>
      <c r="F20" s="9"/>
      <c r="G20" s="9"/>
    </row>
    <row r="21" spans="2:7" ht="15" thickBot="1" x14ac:dyDescent="0.4">
      <c r="B21" s="10"/>
      <c r="C21" s="67"/>
      <c r="D21" s="11"/>
      <c r="E21" s="67"/>
      <c r="F21" s="9"/>
      <c r="G21" s="9"/>
    </row>
    <row r="22" spans="2:7" ht="15" thickBot="1" x14ac:dyDescent="0.4">
      <c r="B22" s="10"/>
      <c r="C22" s="69"/>
      <c r="D22" s="8"/>
      <c r="E22" s="67"/>
      <c r="F22" s="9"/>
      <c r="G22" s="9"/>
    </row>
    <row r="23" spans="2:7" ht="15" thickBot="1" x14ac:dyDescent="0.4">
      <c r="B23" s="10"/>
      <c r="C23" s="69"/>
      <c r="D23" s="8"/>
      <c r="E23" s="67"/>
      <c r="F23" s="9"/>
      <c r="G23" s="9"/>
    </row>
    <row r="24" spans="2:7" ht="15" thickBot="1" x14ac:dyDescent="0.4">
      <c r="B24" s="10"/>
      <c r="C24" s="67"/>
      <c r="D24" s="11"/>
      <c r="E24" s="67"/>
      <c r="F24" s="9"/>
      <c r="G24" s="9"/>
    </row>
    <row r="25" spans="2:7" ht="15" thickBot="1" x14ac:dyDescent="0.4">
      <c r="B25" s="10"/>
      <c r="C25" s="67"/>
      <c r="D25" s="8"/>
      <c r="E25" s="67"/>
      <c r="F25" s="9"/>
      <c r="G25" s="9"/>
    </row>
    <row r="26" spans="2:7" ht="15" thickBot="1" x14ac:dyDescent="0.4">
      <c r="B26" s="10"/>
      <c r="C26" s="67"/>
      <c r="D26" s="8"/>
      <c r="E26" s="67"/>
      <c r="F26" s="9"/>
      <c r="G26" s="9"/>
    </row>
    <row r="27" spans="2:7" ht="15" thickBot="1" x14ac:dyDescent="0.4">
      <c r="B27" s="10"/>
      <c r="C27" s="67"/>
      <c r="D27" s="11"/>
      <c r="E27" s="67"/>
      <c r="F27" s="9"/>
      <c r="G27" s="9"/>
    </row>
    <row r="28" spans="2:7" ht="15" thickBot="1" x14ac:dyDescent="0.4">
      <c r="B28" s="10"/>
      <c r="C28" s="67"/>
      <c r="D28" s="8"/>
      <c r="E28" s="67"/>
      <c r="F28" s="9"/>
      <c r="G28" s="9"/>
    </row>
    <row r="29" spans="2:7" ht="15" thickBot="1" x14ac:dyDescent="0.4">
      <c r="B29" s="10"/>
      <c r="C29" s="67"/>
      <c r="D29" s="8"/>
      <c r="E29" s="67"/>
      <c r="F29" s="9"/>
      <c r="G29" s="9"/>
    </row>
    <row r="30" spans="2:7" ht="15" thickBot="1" x14ac:dyDescent="0.4">
      <c r="B30" s="10"/>
      <c r="C30" s="67"/>
      <c r="D30" s="11"/>
      <c r="E30" s="67"/>
      <c r="F30" s="9"/>
      <c r="G30" s="9"/>
    </row>
    <row r="31" spans="2:7" ht="15" thickBot="1" x14ac:dyDescent="0.4">
      <c r="B31" s="10"/>
      <c r="C31" s="67"/>
      <c r="D31" s="8"/>
      <c r="E31" s="67"/>
      <c r="F31" s="9"/>
      <c r="G31" s="9"/>
    </row>
    <row r="32" spans="2:7" ht="15" thickBot="1" x14ac:dyDescent="0.4">
      <c r="B32" s="10"/>
      <c r="C32" s="67"/>
      <c r="D32" s="8"/>
      <c r="E32" s="67"/>
      <c r="F32" s="9"/>
      <c r="G32" s="9"/>
    </row>
    <row r="33" spans="2:7" ht="15" thickBot="1" x14ac:dyDescent="0.4">
      <c r="B33" s="10"/>
      <c r="C33" s="67"/>
      <c r="D33" s="11"/>
      <c r="E33" s="67"/>
      <c r="F33" s="9"/>
      <c r="G33" s="9"/>
    </row>
    <row r="34" spans="2:7" ht="15" thickBot="1" x14ac:dyDescent="0.4">
      <c r="B34" s="10"/>
      <c r="C34" s="67"/>
      <c r="D34" s="8"/>
      <c r="E34" s="67"/>
      <c r="F34" s="9"/>
      <c r="G34" s="9"/>
    </row>
    <row r="35" spans="2:7" ht="15" thickBot="1" x14ac:dyDescent="0.4">
      <c r="B35" s="10"/>
      <c r="C35" s="67"/>
      <c r="D35" s="8"/>
      <c r="E35" s="67"/>
      <c r="F35" s="9"/>
      <c r="G35" s="9"/>
    </row>
    <row r="36" spans="2:7" ht="15" thickBot="1" x14ac:dyDescent="0.4">
      <c r="B36" s="10"/>
      <c r="C36" s="67"/>
      <c r="D36" s="11"/>
      <c r="E36" s="67"/>
      <c r="F36" s="9"/>
      <c r="G36" s="9"/>
    </row>
    <row r="37" spans="2:7" ht="15" thickBot="1" x14ac:dyDescent="0.4">
      <c r="B37" s="10"/>
      <c r="C37" s="69"/>
      <c r="D37" s="8"/>
      <c r="E37" s="67"/>
      <c r="F37" s="9"/>
      <c r="G37" s="9"/>
    </row>
    <row r="38" spans="2:7" ht="15" thickBot="1" x14ac:dyDescent="0.4">
      <c r="B38" s="10"/>
      <c r="C38" s="69"/>
      <c r="D38" s="8"/>
      <c r="E38" s="67"/>
      <c r="F38" s="9"/>
      <c r="G38" s="9"/>
    </row>
    <row r="39" spans="2:7" ht="15" thickBot="1" x14ac:dyDescent="0.4">
      <c r="B39" s="10"/>
      <c r="C39" s="67"/>
      <c r="D39" s="11"/>
      <c r="E39" s="67"/>
      <c r="F39" s="9"/>
      <c r="G39" s="9"/>
    </row>
    <row r="40" spans="2:7" ht="15" thickBot="1" x14ac:dyDescent="0.4">
      <c r="B40" s="10"/>
      <c r="C40" s="67"/>
      <c r="D40" s="8"/>
      <c r="E40" s="67"/>
      <c r="F40" s="9"/>
      <c r="G40" s="9"/>
    </row>
    <row r="41" spans="2:7" ht="15" thickBot="1" x14ac:dyDescent="0.4">
      <c r="B41" s="10"/>
      <c r="C41" s="67"/>
      <c r="D41" s="8"/>
      <c r="E41" s="67"/>
      <c r="F41" s="9"/>
      <c r="G41" s="9"/>
    </row>
    <row r="42" spans="2:7" ht="15" thickBot="1" x14ac:dyDescent="0.4">
      <c r="B42" s="10"/>
      <c r="C42" s="67"/>
      <c r="D42" s="11"/>
      <c r="E42" s="67"/>
      <c r="F42" s="9"/>
      <c r="G42" s="9"/>
    </row>
    <row r="43" spans="2:7" ht="15" thickBot="1" x14ac:dyDescent="0.4">
      <c r="B43" s="10"/>
      <c r="C43" s="67"/>
      <c r="D43" s="8"/>
      <c r="E43" s="67"/>
      <c r="F43" s="9"/>
      <c r="G43" s="9"/>
    </row>
    <row r="44" spans="2:7" ht="15" thickBot="1" x14ac:dyDescent="0.4">
      <c r="B44" s="10"/>
      <c r="C44" s="67"/>
      <c r="D44" s="8"/>
      <c r="E44" s="67"/>
      <c r="F44" s="9"/>
      <c r="G44" s="9"/>
    </row>
    <row r="45" spans="2:7" ht="15" thickBot="1" x14ac:dyDescent="0.4">
      <c r="B45" s="10"/>
      <c r="C45" s="67"/>
      <c r="D45" s="11"/>
      <c r="E45" s="67"/>
      <c r="F45" s="9"/>
      <c r="G45" s="9"/>
    </row>
    <row r="46" spans="2:7" ht="15" thickBot="1" x14ac:dyDescent="0.4">
      <c r="B46" s="10"/>
      <c r="C46" s="69"/>
      <c r="D46" s="8"/>
      <c r="E46" s="67"/>
      <c r="F46" s="9"/>
      <c r="G46" s="9"/>
    </row>
    <row r="47" spans="2:7" ht="15" thickBot="1" x14ac:dyDescent="0.4">
      <c r="B47" s="10"/>
      <c r="C47" s="69"/>
      <c r="D47" s="8"/>
      <c r="E47" s="67"/>
      <c r="F47" s="9"/>
      <c r="G47" s="9"/>
    </row>
    <row r="48" spans="2:7" ht="15" thickBot="1" x14ac:dyDescent="0.4">
      <c r="B48" s="10"/>
      <c r="C48" s="67"/>
      <c r="D48" s="11"/>
      <c r="E48" s="67"/>
      <c r="F48" s="9"/>
      <c r="G48" s="9"/>
    </row>
    <row r="49" spans="2:8" ht="15" thickBot="1" x14ac:dyDescent="0.4">
      <c r="B49" s="10"/>
      <c r="C49" s="67"/>
      <c r="D49" s="8"/>
      <c r="E49" s="67"/>
      <c r="F49" s="9"/>
      <c r="G49" s="9"/>
    </row>
    <row r="50" spans="2:8" ht="15" thickBot="1" x14ac:dyDescent="0.4">
      <c r="B50" s="10"/>
      <c r="C50" s="67"/>
      <c r="D50" s="8"/>
      <c r="E50" s="67"/>
      <c r="F50" s="9"/>
      <c r="G50" s="9"/>
    </row>
    <row r="51" spans="2:8" ht="15" thickBot="1" x14ac:dyDescent="0.4">
      <c r="B51" s="10"/>
      <c r="C51" s="67"/>
      <c r="D51" s="11"/>
      <c r="E51" s="67"/>
      <c r="F51" s="9"/>
      <c r="G51" s="9"/>
    </row>
    <row r="52" spans="2:8" ht="15" thickBot="1" x14ac:dyDescent="0.4">
      <c r="B52" s="10"/>
      <c r="C52" s="67"/>
      <c r="D52" s="8"/>
      <c r="E52" s="67"/>
      <c r="F52" s="9"/>
      <c r="G52" s="9"/>
    </row>
    <row r="53" spans="2:8" ht="15" thickBot="1" x14ac:dyDescent="0.4">
      <c r="B53" s="10"/>
      <c r="C53" s="67"/>
      <c r="D53" s="8"/>
      <c r="E53" s="67"/>
      <c r="F53" s="9"/>
      <c r="G53" s="9"/>
    </row>
    <row r="54" spans="2:8" ht="15" thickBot="1" x14ac:dyDescent="0.4">
      <c r="B54" s="10"/>
      <c r="C54" s="67"/>
      <c r="D54" s="11"/>
      <c r="E54" s="67"/>
      <c r="F54" s="9"/>
      <c r="G54" s="9"/>
    </row>
    <row r="55" spans="2:8" ht="15" thickBot="1" x14ac:dyDescent="0.4">
      <c r="B55" s="10"/>
      <c r="C55" s="67"/>
      <c r="D55" s="8"/>
      <c r="E55" s="67"/>
      <c r="F55" s="9"/>
      <c r="G55" s="9"/>
    </row>
    <row r="56" spans="2:8" ht="15" thickBot="1" x14ac:dyDescent="0.4">
      <c r="B56" s="10"/>
      <c r="C56" s="67"/>
      <c r="D56" s="8"/>
      <c r="E56" s="67"/>
      <c r="F56" s="9"/>
      <c r="G56" s="9"/>
    </row>
    <row r="57" spans="2:8" ht="15" thickBot="1" x14ac:dyDescent="0.4">
      <c r="B57" s="10"/>
      <c r="C57" s="67"/>
      <c r="D57" s="11"/>
      <c r="E57" s="67"/>
      <c r="F57" s="9"/>
      <c r="G57" s="9"/>
    </row>
    <row r="58" spans="2:8" ht="15" thickBot="1" x14ac:dyDescent="0.4">
      <c r="B58" s="10"/>
      <c r="C58" s="8"/>
      <c r="D58" s="8"/>
      <c r="E58" s="67"/>
      <c r="F58" s="9"/>
      <c r="G58" s="9"/>
    </row>
    <row r="59" spans="2:8" ht="15" thickBot="1" x14ac:dyDescent="0.4">
      <c r="B59" s="10"/>
      <c r="C59" s="8"/>
      <c r="D59" s="8"/>
      <c r="E59" s="67"/>
      <c r="F59" s="9"/>
      <c r="G59" s="9"/>
    </row>
    <row r="60" spans="2:8" ht="15" thickBot="1" x14ac:dyDescent="0.4">
      <c r="B60" s="10"/>
      <c r="C60" s="8"/>
      <c r="D60" s="8" t="s">
        <v>191</v>
      </c>
      <c r="E60" s="67"/>
      <c r="F60" s="12">
        <f>SUM(F5:F59)</f>
        <v>0</v>
      </c>
      <c r="G60" s="12">
        <f>SUM(G5:G59)</f>
        <v>0</v>
      </c>
      <c r="H60" s="70">
        <f>F60-G60</f>
        <v>0</v>
      </c>
    </row>
  </sheetData>
  <autoFilter ref="B5:G57" xr:uid="{CC0F0349-91EF-4228-B666-DCB7BC4E1883}"/>
  <mergeCells count="4">
    <mergeCell ref="B1:G1"/>
    <mergeCell ref="B2:G2"/>
    <mergeCell ref="B3:G3"/>
    <mergeCell ref="B4:C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9ED6-5E03-4966-9985-EE1A13E865B7}">
  <dimension ref="B1:I350"/>
  <sheetViews>
    <sheetView zoomScale="80" zoomScaleNormal="80" workbookViewId="0">
      <selection activeCell="N67" sqref="N67"/>
    </sheetView>
  </sheetViews>
  <sheetFormatPr defaultRowHeight="14.5" x14ac:dyDescent="0.35"/>
  <cols>
    <col min="2" max="2" width="10.7265625" customWidth="1"/>
    <col min="3" max="3" width="4" customWidth="1"/>
    <col min="4" max="4" width="52.81640625" customWidth="1"/>
    <col min="6" max="6" width="16.54296875" customWidth="1"/>
    <col min="7" max="8" width="16.54296875" bestFit="1" customWidth="1"/>
  </cols>
  <sheetData>
    <row r="1" spans="2:8" ht="18.5" x14ac:dyDescent="0.35">
      <c r="B1" s="151" t="s">
        <v>58</v>
      </c>
      <c r="C1" s="151"/>
      <c r="D1" s="151"/>
      <c r="E1" s="151"/>
      <c r="F1" s="151"/>
      <c r="G1" s="151"/>
      <c r="H1" s="151"/>
    </row>
    <row r="2" spans="2:8" ht="15.5" x14ac:dyDescent="0.35">
      <c r="B2" s="152" t="s">
        <v>59</v>
      </c>
      <c r="C2" s="152"/>
      <c r="D2" s="152"/>
      <c r="E2" s="152"/>
      <c r="F2" s="152"/>
      <c r="G2" s="152"/>
      <c r="H2" s="152"/>
    </row>
    <row r="3" spans="2:8" ht="16" thickBot="1" x14ac:dyDescent="0.4">
      <c r="B3" s="14" t="s">
        <v>105</v>
      </c>
      <c r="C3" s="14"/>
      <c r="H3" s="15" t="s">
        <v>106</v>
      </c>
    </row>
    <row r="4" spans="2:8" ht="16.5" customHeight="1" thickTop="1" x14ac:dyDescent="0.35">
      <c r="B4" s="153" t="s">
        <v>60</v>
      </c>
      <c r="C4" s="154"/>
      <c r="D4" s="17"/>
      <c r="E4" s="17"/>
      <c r="F4" s="17"/>
      <c r="G4" s="17"/>
      <c r="H4" s="18"/>
    </row>
    <row r="5" spans="2:8" ht="15.5" x14ac:dyDescent="0.35">
      <c r="B5" s="155"/>
      <c r="C5" s="156"/>
      <c r="D5" s="20" t="s">
        <v>61</v>
      </c>
      <c r="E5" s="20" t="s">
        <v>55</v>
      </c>
      <c r="F5" s="20" t="s">
        <v>56</v>
      </c>
      <c r="G5" s="20" t="s">
        <v>57</v>
      </c>
      <c r="H5" s="20" t="s">
        <v>62</v>
      </c>
    </row>
    <row r="6" spans="2:8" ht="15" thickBot="1" x14ac:dyDescent="0.4">
      <c r="B6" s="157"/>
      <c r="C6" s="158"/>
      <c r="D6" s="22"/>
      <c r="E6" s="22"/>
      <c r="F6" s="22"/>
      <c r="G6" s="22"/>
      <c r="H6" s="23"/>
    </row>
    <row r="7" spans="2:8" ht="16.5" thickTop="1" thickBot="1" x14ac:dyDescent="0.4">
      <c r="B7" s="24"/>
      <c r="C7" s="25"/>
      <c r="D7" s="25" t="s">
        <v>63</v>
      </c>
      <c r="E7" s="25"/>
      <c r="F7" s="26"/>
      <c r="G7" s="26"/>
      <c r="H7" s="26"/>
    </row>
    <row r="8" spans="2:8" ht="16" thickBot="1" x14ac:dyDescent="0.4">
      <c r="B8" s="10"/>
      <c r="C8" s="69"/>
      <c r="D8" s="8"/>
      <c r="E8" s="67"/>
      <c r="F8" s="9"/>
      <c r="G8" s="9"/>
      <c r="H8" s="26">
        <f>F8-G8</f>
        <v>0</v>
      </c>
    </row>
    <row r="9" spans="2:8" ht="16" thickBot="1" x14ac:dyDescent="0.4">
      <c r="B9" s="10"/>
      <c r="C9" s="67"/>
      <c r="D9" s="8"/>
      <c r="E9" s="67"/>
      <c r="F9" s="9"/>
      <c r="G9" s="9"/>
      <c r="H9" s="26">
        <f>H8+F9-G9</f>
        <v>0</v>
      </c>
    </row>
    <row r="10" spans="2:8" ht="16" thickBot="1" x14ac:dyDescent="0.4">
      <c r="B10" s="10"/>
      <c r="C10" s="67"/>
      <c r="D10" s="11"/>
      <c r="E10" s="67"/>
      <c r="F10" s="9"/>
      <c r="G10" s="9"/>
      <c r="H10" s="26">
        <f t="shared" ref="H10:H23" si="0">H9+F10-G10</f>
        <v>0</v>
      </c>
    </row>
    <row r="11" spans="2:8" ht="16" thickBot="1" x14ac:dyDescent="0.4">
      <c r="B11" s="10"/>
      <c r="C11" s="69"/>
      <c r="D11" s="11"/>
      <c r="E11" s="67"/>
      <c r="F11" s="9"/>
      <c r="G11" s="9"/>
      <c r="H11" s="26">
        <f t="shared" si="0"/>
        <v>0</v>
      </c>
    </row>
    <row r="12" spans="2:8" ht="18.75" customHeight="1" thickBot="1" x14ac:dyDescent="0.4">
      <c r="B12" s="10"/>
      <c r="C12" s="67"/>
      <c r="D12" s="11"/>
      <c r="E12" s="67"/>
      <c r="F12" s="9"/>
      <c r="G12" s="9"/>
      <c r="H12" s="26">
        <f t="shared" si="0"/>
        <v>0</v>
      </c>
    </row>
    <row r="13" spans="2:8" ht="16" thickBot="1" x14ac:dyDescent="0.4">
      <c r="B13" s="10"/>
      <c r="C13" s="69"/>
      <c r="D13" s="11"/>
      <c r="E13" s="67"/>
      <c r="F13" s="9"/>
      <c r="G13" s="9"/>
      <c r="H13" s="26">
        <f t="shared" si="0"/>
        <v>0</v>
      </c>
    </row>
    <row r="14" spans="2:8" ht="22.5" customHeight="1" thickBot="1" x14ac:dyDescent="0.4">
      <c r="B14" s="10"/>
      <c r="C14" s="67"/>
      <c r="D14" s="11"/>
      <c r="E14" s="67"/>
      <c r="F14" s="9"/>
      <c r="G14" s="9"/>
      <c r="H14" s="26">
        <f t="shared" si="0"/>
        <v>0</v>
      </c>
    </row>
    <row r="15" spans="2:8" ht="16" thickBot="1" x14ac:dyDescent="0.4">
      <c r="B15" s="10"/>
      <c r="C15" s="67"/>
      <c r="D15" s="11"/>
      <c r="E15" s="67"/>
      <c r="F15" s="9"/>
      <c r="G15" s="9"/>
      <c r="H15" s="26">
        <f t="shared" si="0"/>
        <v>0</v>
      </c>
    </row>
    <row r="16" spans="2:8" ht="16" thickBot="1" x14ac:dyDescent="0.4">
      <c r="B16" s="10"/>
      <c r="C16" s="67"/>
      <c r="D16" s="11"/>
      <c r="E16" s="67"/>
      <c r="F16" s="9"/>
      <c r="G16" s="9"/>
      <c r="H16" s="26">
        <f t="shared" si="0"/>
        <v>0</v>
      </c>
    </row>
    <row r="17" spans="2:9" ht="16" thickBot="1" x14ac:dyDescent="0.4">
      <c r="B17" s="10"/>
      <c r="C17" s="69"/>
      <c r="D17" s="11"/>
      <c r="E17" s="67"/>
      <c r="F17" s="9"/>
      <c r="G17" s="9"/>
      <c r="H17" s="26">
        <f t="shared" si="0"/>
        <v>0</v>
      </c>
    </row>
    <row r="18" spans="2:9" ht="16" thickBot="1" x14ac:dyDescent="0.4">
      <c r="B18" s="10"/>
      <c r="C18" s="67"/>
      <c r="D18" s="11"/>
      <c r="E18" s="67"/>
      <c r="F18" s="9"/>
      <c r="G18" s="9"/>
      <c r="H18" s="26">
        <f t="shared" si="0"/>
        <v>0</v>
      </c>
    </row>
    <row r="19" spans="2:9" ht="16" thickBot="1" x14ac:dyDescent="0.4">
      <c r="B19" s="10"/>
      <c r="C19" s="67"/>
      <c r="D19" s="11"/>
      <c r="E19" s="67"/>
      <c r="F19" s="9"/>
      <c r="G19" s="9"/>
      <c r="H19" s="26">
        <f t="shared" si="0"/>
        <v>0</v>
      </c>
    </row>
    <row r="20" spans="2:9" ht="16" thickBot="1" x14ac:dyDescent="0.4">
      <c r="B20" s="10"/>
      <c r="C20" s="69"/>
      <c r="D20" s="11"/>
      <c r="E20" s="67"/>
      <c r="F20" s="9"/>
      <c r="G20" s="9"/>
      <c r="H20" s="26">
        <f t="shared" si="0"/>
        <v>0</v>
      </c>
    </row>
    <row r="21" spans="2:9" ht="16" thickBot="1" x14ac:dyDescent="0.4">
      <c r="B21" s="10"/>
      <c r="C21" s="67"/>
      <c r="D21" s="11"/>
      <c r="E21" s="67"/>
      <c r="F21" s="9"/>
      <c r="G21" s="9"/>
      <c r="H21" s="26">
        <f t="shared" si="0"/>
        <v>0</v>
      </c>
    </row>
    <row r="22" spans="2:9" ht="16" thickBot="1" x14ac:dyDescent="0.4">
      <c r="B22" s="10"/>
      <c r="C22" s="67"/>
      <c r="D22" s="11"/>
      <c r="E22" s="67"/>
      <c r="F22" s="9"/>
      <c r="G22" s="9"/>
      <c r="H22" s="26">
        <f t="shared" si="0"/>
        <v>0</v>
      </c>
    </row>
    <row r="23" spans="2:9" ht="16" thickBot="1" x14ac:dyDescent="0.4">
      <c r="B23" s="10"/>
      <c r="C23" s="67"/>
      <c r="D23" s="11"/>
      <c r="E23" s="67"/>
      <c r="F23" s="9"/>
      <c r="G23" s="9"/>
      <c r="H23" s="26">
        <f t="shared" si="0"/>
        <v>0</v>
      </c>
    </row>
    <row r="24" spans="2:9" ht="16" thickBot="1" x14ac:dyDescent="0.4">
      <c r="B24" s="24"/>
      <c r="C24" s="25"/>
      <c r="D24" s="27"/>
      <c r="E24" s="25"/>
      <c r="F24" s="25"/>
      <c r="G24" s="25"/>
      <c r="H24" s="26"/>
    </row>
    <row r="27" spans="2:9" ht="16" thickBot="1" x14ac:dyDescent="0.4">
      <c r="B27" s="28" t="s">
        <v>107</v>
      </c>
      <c r="C27" s="28"/>
      <c r="H27" s="29" t="s">
        <v>108</v>
      </c>
      <c r="I27" s="36"/>
    </row>
    <row r="28" spans="2:9" ht="15" thickTop="1" x14ac:dyDescent="0.35">
      <c r="B28" s="16"/>
      <c r="C28" s="17"/>
      <c r="D28" s="17"/>
      <c r="E28" s="17"/>
      <c r="F28" s="17"/>
      <c r="G28" s="17"/>
      <c r="H28" s="18"/>
    </row>
    <row r="29" spans="2:9" ht="15.5" x14ac:dyDescent="0.35">
      <c r="B29" s="19" t="s">
        <v>60</v>
      </c>
      <c r="C29" s="20"/>
      <c r="D29" s="20" t="s">
        <v>61</v>
      </c>
      <c r="E29" s="20" t="s">
        <v>55</v>
      </c>
      <c r="F29" s="20" t="s">
        <v>56</v>
      </c>
      <c r="G29" s="20" t="s">
        <v>57</v>
      </c>
      <c r="H29" s="20" t="s">
        <v>62</v>
      </c>
    </row>
    <row r="30" spans="2:9" ht="15" thickBot="1" x14ac:dyDescent="0.4">
      <c r="B30" s="21"/>
      <c r="C30" s="22"/>
      <c r="D30" s="22"/>
      <c r="E30" s="22"/>
      <c r="F30" s="22"/>
      <c r="G30" s="22"/>
      <c r="H30" s="23"/>
    </row>
    <row r="31" spans="2:9" ht="16.5" thickTop="1" thickBot="1" x14ac:dyDescent="0.4">
      <c r="B31" s="30"/>
      <c r="C31" s="31"/>
      <c r="D31" s="25" t="s">
        <v>63</v>
      </c>
      <c r="E31" s="25"/>
      <c r="F31" s="25"/>
      <c r="G31" s="25"/>
      <c r="H31" s="32"/>
    </row>
    <row r="32" spans="2:9" ht="16" thickBot="1" x14ac:dyDescent="0.4">
      <c r="B32" s="10"/>
      <c r="C32" s="67"/>
      <c r="D32" s="11"/>
      <c r="E32" s="67"/>
      <c r="F32" s="9"/>
      <c r="G32" s="9"/>
      <c r="H32" s="32">
        <f>F32-G32</f>
        <v>0</v>
      </c>
    </row>
    <row r="33" spans="2:8" ht="16" thickBot="1" x14ac:dyDescent="0.4">
      <c r="B33" s="10"/>
      <c r="C33" s="67"/>
      <c r="D33" s="11"/>
      <c r="E33" s="67"/>
      <c r="F33" s="9"/>
      <c r="G33" s="9"/>
      <c r="H33" s="72">
        <f>H32+F33-G33</f>
        <v>0</v>
      </c>
    </row>
    <row r="34" spans="2:8" ht="16" thickBot="1" x14ac:dyDescent="0.4">
      <c r="B34" s="10"/>
      <c r="C34" s="67"/>
      <c r="D34" s="8"/>
      <c r="E34" s="67"/>
      <c r="F34" s="9"/>
      <c r="G34" s="9"/>
      <c r="H34" s="72"/>
    </row>
    <row r="35" spans="2:8" ht="16" thickBot="1" x14ac:dyDescent="0.4">
      <c r="B35" s="10"/>
      <c r="C35" s="67"/>
      <c r="D35" s="8"/>
      <c r="E35" s="67"/>
      <c r="F35" s="9"/>
      <c r="G35" s="9"/>
      <c r="H35" s="25"/>
    </row>
    <row r="38" spans="2:8" ht="16" thickBot="1" x14ac:dyDescent="0.4">
      <c r="B38" s="28" t="s">
        <v>159</v>
      </c>
      <c r="C38" s="28"/>
      <c r="H38" s="29" t="s">
        <v>160</v>
      </c>
    </row>
    <row r="39" spans="2:8" ht="15" thickTop="1" x14ac:dyDescent="0.35">
      <c r="B39" s="16"/>
      <c r="C39" s="17"/>
      <c r="D39" s="17"/>
      <c r="E39" s="17"/>
      <c r="F39" s="17"/>
      <c r="G39" s="17"/>
      <c r="H39" s="18"/>
    </row>
    <row r="40" spans="2:8" ht="15.5" x14ac:dyDescent="0.35">
      <c r="B40" s="19" t="s">
        <v>60</v>
      </c>
      <c r="C40" s="20"/>
      <c r="D40" s="20" t="s">
        <v>61</v>
      </c>
      <c r="E40" s="20" t="s">
        <v>55</v>
      </c>
      <c r="F40" s="20" t="s">
        <v>56</v>
      </c>
      <c r="G40" s="20" t="s">
        <v>57</v>
      </c>
      <c r="H40" s="20" t="s">
        <v>62</v>
      </c>
    </row>
    <row r="41" spans="2:8" ht="15" thickBot="1" x14ac:dyDescent="0.4">
      <c r="B41" s="21"/>
      <c r="C41" s="22"/>
      <c r="D41" s="22"/>
      <c r="E41" s="22"/>
      <c r="F41" s="22"/>
      <c r="G41" s="22"/>
      <c r="H41" s="23"/>
    </row>
    <row r="42" spans="2:8" ht="16.5" thickTop="1" thickBot="1" x14ac:dyDescent="0.4">
      <c r="B42" s="30"/>
      <c r="C42" s="31"/>
      <c r="D42" s="25" t="s">
        <v>63</v>
      </c>
      <c r="E42" s="25"/>
      <c r="F42" s="25"/>
      <c r="G42" s="25"/>
      <c r="H42" s="32"/>
    </row>
    <row r="43" spans="2:8" ht="16" thickBot="1" x14ac:dyDescent="0.4">
      <c r="B43" s="7"/>
      <c r="C43" s="65"/>
      <c r="D43" s="8"/>
      <c r="E43" s="67"/>
      <c r="F43" s="9"/>
      <c r="G43" s="9"/>
      <c r="H43" s="32">
        <f>F43</f>
        <v>0</v>
      </c>
    </row>
    <row r="44" spans="2:8" ht="16" thickBot="1" x14ac:dyDescent="0.4">
      <c r="B44" s="30"/>
      <c r="C44" s="31"/>
      <c r="D44" s="31"/>
      <c r="E44" s="25"/>
      <c r="F44" s="25"/>
      <c r="G44" s="25"/>
      <c r="H44" s="32"/>
    </row>
    <row r="45" spans="2:8" ht="16" thickBot="1" x14ac:dyDescent="0.4">
      <c r="B45" s="24"/>
      <c r="C45" s="25"/>
      <c r="D45" s="25"/>
      <c r="E45" s="25"/>
      <c r="F45" s="25"/>
      <c r="G45" s="25"/>
      <c r="H45" s="25"/>
    </row>
    <row r="48" spans="2:8" ht="16" thickBot="1" x14ac:dyDescent="0.4">
      <c r="B48" s="28" t="s">
        <v>109</v>
      </c>
      <c r="C48" s="28"/>
      <c r="H48" s="29" t="s">
        <v>110</v>
      </c>
    </row>
    <row r="49" spans="2:9" ht="15" thickTop="1" x14ac:dyDescent="0.35">
      <c r="B49" s="16"/>
      <c r="C49" s="17"/>
      <c r="D49" s="17"/>
      <c r="E49" s="17"/>
      <c r="F49" s="17"/>
      <c r="G49" s="17"/>
      <c r="H49" s="17"/>
    </row>
    <row r="50" spans="2:9" ht="15.5" x14ac:dyDescent="0.35">
      <c r="B50" s="19" t="s">
        <v>60</v>
      </c>
      <c r="C50" s="20"/>
      <c r="D50" s="20" t="s">
        <v>61</v>
      </c>
      <c r="E50" s="20" t="s">
        <v>55</v>
      </c>
      <c r="F50" s="20" t="s">
        <v>56</v>
      </c>
      <c r="G50" s="20" t="s">
        <v>57</v>
      </c>
      <c r="H50" s="20" t="s">
        <v>62</v>
      </c>
    </row>
    <row r="51" spans="2:9" ht="15" thickBot="1" x14ac:dyDescent="0.4">
      <c r="B51" s="21"/>
      <c r="C51" s="22"/>
      <c r="D51" s="22"/>
      <c r="E51" s="22"/>
      <c r="F51" s="22"/>
      <c r="G51" s="22"/>
      <c r="H51" s="23"/>
    </row>
    <row r="52" spans="2:9" ht="16.5" thickTop="1" thickBot="1" x14ac:dyDescent="0.4">
      <c r="B52" s="30"/>
      <c r="C52" s="31"/>
      <c r="D52" s="31" t="s">
        <v>63</v>
      </c>
      <c r="E52" s="25"/>
      <c r="F52" s="33"/>
      <c r="G52" s="26"/>
      <c r="H52" s="26"/>
    </row>
    <row r="53" spans="2:9" ht="16" thickBot="1" x14ac:dyDescent="0.4">
      <c r="B53" s="10"/>
      <c r="C53" s="67"/>
      <c r="D53" s="11"/>
      <c r="E53" s="67"/>
      <c r="F53" s="9"/>
      <c r="G53" s="9"/>
      <c r="H53" s="80">
        <f>F53-G53</f>
        <v>0</v>
      </c>
    </row>
    <row r="54" spans="2:9" ht="16" thickBot="1" x14ac:dyDescent="0.4">
      <c r="B54" s="7"/>
      <c r="C54" s="65"/>
      <c r="D54" s="8"/>
      <c r="E54" s="67"/>
      <c r="F54" s="9"/>
      <c r="G54" s="9"/>
      <c r="H54" s="72">
        <f>H53+F54-G54</f>
        <v>0</v>
      </c>
    </row>
    <row r="55" spans="2:9" ht="16" thickBot="1" x14ac:dyDescent="0.4">
      <c r="B55" s="24"/>
      <c r="C55" s="25"/>
      <c r="D55" s="25"/>
      <c r="E55" s="25"/>
      <c r="F55" s="25"/>
      <c r="G55" s="25"/>
      <c r="H55" s="25"/>
    </row>
    <row r="56" spans="2:9" ht="15.5" x14ac:dyDescent="0.35">
      <c r="B56" s="41"/>
      <c r="C56" s="41"/>
      <c r="D56" s="41"/>
      <c r="E56" s="41"/>
      <c r="F56" s="41"/>
      <c r="G56" s="41"/>
      <c r="H56" s="41"/>
    </row>
    <row r="57" spans="2:9" ht="15.5" x14ac:dyDescent="0.35">
      <c r="B57" s="41"/>
      <c r="C57" s="41"/>
      <c r="D57" s="41"/>
      <c r="E57" s="41"/>
      <c r="F57" s="41"/>
      <c r="G57" s="41"/>
      <c r="H57" s="41"/>
    </row>
    <row r="59" spans="2:9" ht="16" thickBot="1" x14ac:dyDescent="0.4">
      <c r="B59" s="28" t="s">
        <v>111</v>
      </c>
      <c r="C59" s="28"/>
      <c r="H59" s="29" t="s">
        <v>112</v>
      </c>
      <c r="I59" s="28" t="s">
        <v>65</v>
      </c>
    </row>
    <row r="60" spans="2:9" ht="15" thickTop="1" x14ac:dyDescent="0.35">
      <c r="B60" s="16"/>
      <c r="C60" s="17"/>
      <c r="D60" s="17"/>
      <c r="E60" s="17"/>
      <c r="F60" s="17"/>
      <c r="G60" s="17"/>
      <c r="H60" s="18"/>
    </row>
    <row r="61" spans="2:9" ht="15.5" x14ac:dyDescent="0.35">
      <c r="B61" s="19" t="s">
        <v>60</v>
      </c>
      <c r="C61" s="20"/>
      <c r="D61" s="20" t="s">
        <v>61</v>
      </c>
      <c r="E61" s="20" t="s">
        <v>55</v>
      </c>
      <c r="F61" s="20" t="s">
        <v>56</v>
      </c>
      <c r="G61" s="20" t="s">
        <v>57</v>
      </c>
      <c r="H61" s="20" t="s">
        <v>62</v>
      </c>
    </row>
    <row r="62" spans="2:9" ht="15" thickBot="1" x14ac:dyDescent="0.4">
      <c r="B62" s="21"/>
      <c r="C62" s="22"/>
      <c r="D62" s="22"/>
      <c r="E62" s="22"/>
      <c r="F62" s="22"/>
      <c r="G62" s="22"/>
      <c r="H62" s="23"/>
    </row>
    <row r="63" spans="2:9" ht="16.5" thickTop="1" thickBot="1" x14ac:dyDescent="0.4">
      <c r="B63" s="30"/>
      <c r="C63" s="31"/>
      <c r="D63" s="25" t="s">
        <v>63</v>
      </c>
      <c r="E63" s="25"/>
      <c r="F63" s="33"/>
      <c r="G63" s="33"/>
      <c r="H63" s="32"/>
    </row>
    <row r="64" spans="2:9" ht="16" thickBot="1" x14ac:dyDescent="0.4">
      <c r="B64" s="10"/>
      <c r="C64" s="69"/>
      <c r="D64" s="11"/>
      <c r="E64" s="67"/>
      <c r="F64" s="9"/>
      <c r="G64" s="9"/>
      <c r="H64" s="26">
        <f>F64-G64</f>
        <v>0</v>
      </c>
    </row>
    <row r="65" spans="2:8" ht="16" thickBot="1" x14ac:dyDescent="0.4">
      <c r="B65" s="7"/>
      <c r="C65" s="65"/>
      <c r="D65" s="8"/>
      <c r="E65" s="67"/>
      <c r="F65" s="9"/>
      <c r="G65" s="9"/>
      <c r="H65" s="72">
        <f>H64+F65-G65</f>
        <v>0</v>
      </c>
    </row>
    <row r="66" spans="2:8" ht="16" thickBot="1" x14ac:dyDescent="0.4">
      <c r="B66" s="24"/>
      <c r="C66" s="25"/>
      <c r="D66" s="25"/>
      <c r="E66" s="25"/>
      <c r="F66" s="33"/>
      <c r="G66" s="32"/>
      <c r="H66" s="72"/>
    </row>
    <row r="67" spans="2:8" ht="15.5" x14ac:dyDescent="0.35">
      <c r="B67" s="41"/>
      <c r="C67" s="41"/>
      <c r="D67" s="41"/>
      <c r="E67" s="41"/>
      <c r="F67" s="73"/>
      <c r="G67" s="43"/>
      <c r="H67" s="74"/>
    </row>
    <row r="68" spans="2:8" ht="15.5" x14ac:dyDescent="0.35">
      <c r="B68" s="41"/>
      <c r="C68" s="41"/>
      <c r="D68" s="41"/>
      <c r="E68" s="41"/>
      <c r="F68" s="73"/>
      <c r="G68" s="43"/>
      <c r="H68" s="74"/>
    </row>
    <row r="70" spans="2:8" ht="16" thickBot="1" x14ac:dyDescent="0.4">
      <c r="B70" s="28" t="s">
        <v>64</v>
      </c>
      <c r="C70" s="28"/>
      <c r="H70" s="29" t="s">
        <v>113</v>
      </c>
    </row>
    <row r="71" spans="2:8" ht="15" thickTop="1" x14ac:dyDescent="0.35">
      <c r="B71" s="16"/>
      <c r="C71" s="17"/>
      <c r="D71" s="17"/>
      <c r="E71" s="17"/>
      <c r="F71" s="17"/>
      <c r="G71" s="17"/>
      <c r="H71" s="17"/>
    </row>
    <row r="72" spans="2:8" ht="15.5" x14ac:dyDescent="0.35">
      <c r="B72" s="19" t="s">
        <v>60</v>
      </c>
      <c r="C72" s="20"/>
      <c r="D72" s="20" t="s">
        <v>61</v>
      </c>
      <c r="E72" s="20" t="s">
        <v>55</v>
      </c>
      <c r="F72" s="20" t="s">
        <v>56</v>
      </c>
      <c r="G72" s="20" t="s">
        <v>57</v>
      </c>
      <c r="H72" s="20" t="s">
        <v>62</v>
      </c>
    </row>
    <row r="73" spans="2:8" ht="15" thickBot="1" x14ac:dyDescent="0.4">
      <c r="B73" s="21"/>
      <c r="C73" s="22"/>
      <c r="D73" s="22"/>
      <c r="E73" s="22"/>
      <c r="F73" s="22"/>
      <c r="G73" s="22"/>
      <c r="H73" s="23"/>
    </row>
    <row r="74" spans="2:8" ht="16.5" thickTop="1" thickBot="1" x14ac:dyDescent="0.4">
      <c r="B74" s="30">
        <v>1</v>
      </c>
      <c r="C74" s="31"/>
      <c r="D74" s="31" t="s">
        <v>63</v>
      </c>
      <c r="E74" s="25"/>
      <c r="F74" s="33"/>
      <c r="G74" s="33"/>
      <c r="H74" s="32"/>
    </row>
    <row r="75" spans="2:8" ht="16" thickBot="1" x14ac:dyDescent="0.4">
      <c r="B75" s="10"/>
      <c r="C75" s="67"/>
      <c r="D75" s="11"/>
      <c r="E75" s="67"/>
      <c r="F75" s="9"/>
      <c r="G75" s="9"/>
      <c r="H75" s="26">
        <f>F75-G75</f>
        <v>0</v>
      </c>
    </row>
    <row r="76" spans="2:8" ht="16" thickBot="1" x14ac:dyDescent="0.4">
      <c r="B76" s="24"/>
      <c r="C76" s="25"/>
      <c r="D76" s="25"/>
      <c r="E76" s="25"/>
      <c r="F76" s="25"/>
      <c r="G76" s="25"/>
      <c r="H76" s="72"/>
    </row>
    <row r="77" spans="2:8" ht="15.5" x14ac:dyDescent="0.35">
      <c r="B77" s="41"/>
      <c r="C77" s="41"/>
      <c r="D77" s="41"/>
      <c r="E77" s="41"/>
      <c r="F77" s="41"/>
      <c r="G77" s="41"/>
      <c r="H77" s="74"/>
    </row>
    <row r="78" spans="2:8" ht="15.5" x14ac:dyDescent="0.35">
      <c r="B78" s="41"/>
      <c r="C78" s="41"/>
      <c r="D78" s="41"/>
      <c r="E78" s="41"/>
      <c r="F78" s="41"/>
      <c r="G78" s="41"/>
      <c r="H78" s="74"/>
    </row>
    <row r="79" spans="2:8" ht="15.5" x14ac:dyDescent="0.35">
      <c r="B79" s="41"/>
      <c r="C79" s="41"/>
      <c r="D79" s="41"/>
      <c r="E79" s="41"/>
      <c r="F79" s="41"/>
      <c r="G79" s="41"/>
      <c r="H79" s="41"/>
    </row>
    <row r="80" spans="2:8" ht="15.5" x14ac:dyDescent="0.35">
      <c r="B80" s="41"/>
      <c r="C80" s="41"/>
      <c r="D80" s="41"/>
      <c r="E80" s="41"/>
      <c r="F80" s="41"/>
      <c r="G80" s="41"/>
      <c r="H80" s="41"/>
    </row>
    <row r="81" spans="2:8" ht="16" thickBot="1" x14ac:dyDescent="0.4">
      <c r="B81" s="28" t="s">
        <v>123</v>
      </c>
      <c r="C81" s="28"/>
      <c r="H81" s="29" t="s">
        <v>124</v>
      </c>
    </row>
    <row r="82" spans="2:8" ht="15" thickTop="1" x14ac:dyDescent="0.35">
      <c r="B82" s="16"/>
      <c r="C82" s="17"/>
      <c r="D82" s="17"/>
      <c r="E82" s="17"/>
      <c r="F82" s="17"/>
      <c r="G82" s="17"/>
      <c r="H82" s="17"/>
    </row>
    <row r="83" spans="2:8" ht="15.5" x14ac:dyDescent="0.35">
      <c r="B83" s="19" t="s">
        <v>60</v>
      </c>
      <c r="C83" s="20"/>
      <c r="D83" s="20" t="s">
        <v>61</v>
      </c>
      <c r="E83" s="20" t="s">
        <v>55</v>
      </c>
      <c r="F83" s="20" t="s">
        <v>56</v>
      </c>
      <c r="G83" s="20" t="s">
        <v>57</v>
      </c>
      <c r="H83" s="20" t="s">
        <v>62</v>
      </c>
    </row>
    <row r="84" spans="2:8" ht="15" thickBot="1" x14ac:dyDescent="0.4">
      <c r="B84" s="21"/>
      <c r="C84" s="22"/>
      <c r="D84" s="22"/>
      <c r="E84" s="22"/>
      <c r="F84" s="22"/>
      <c r="G84" s="22"/>
      <c r="H84" s="23"/>
    </row>
    <row r="85" spans="2:8" ht="16.5" thickTop="1" thickBot="1" x14ac:dyDescent="0.4">
      <c r="B85" s="30">
        <v>1</v>
      </c>
      <c r="C85" s="31"/>
      <c r="D85" s="31" t="s">
        <v>63</v>
      </c>
      <c r="E85" s="25"/>
      <c r="F85" s="33"/>
      <c r="G85" s="33"/>
      <c r="H85" s="32"/>
    </row>
    <row r="86" spans="2:8" ht="16" thickBot="1" x14ac:dyDescent="0.4">
      <c r="B86" s="7"/>
      <c r="C86" s="65"/>
      <c r="D86" s="8"/>
      <c r="E86" s="67"/>
      <c r="F86" s="9"/>
      <c r="G86" s="9"/>
      <c r="H86" s="32">
        <f>G86</f>
        <v>0</v>
      </c>
    </row>
    <row r="87" spans="2:8" ht="16" thickBot="1" x14ac:dyDescent="0.4">
      <c r="B87" s="24"/>
      <c r="C87" s="25"/>
      <c r="D87" s="25"/>
      <c r="E87" s="25"/>
      <c r="F87" s="26"/>
      <c r="G87" s="26"/>
      <c r="H87" s="32"/>
    </row>
    <row r="88" spans="2:8" ht="16" thickBot="1" x14ac:dyDescent="0.4">
      <c r="B88" s="24"/>
      <c r="C88" s="25"/>
      <c r="D88" s="25"/>
      <c r="E88" s="25"/>
      <c r="F88" s="26"/>
      <c r="G88" s="26"/>
      <c r="H88" s="32"/>
    </row>
    <row r="89" spans="2:8" ht="15.5" x14ac:dyDescent="0.35">
      <c r="B89" s="41"/>
      <c r="C89" s="41"/>
      <c r="D89" s="41"/>
      <c r="E89" s="41"/>
      <c r="F89" s="41"/>
      <c r="G89" s="41"/>
      <c r="H89" s="41"/>
    </row>
    <row r="91" spans="2:8" ht="16" thickBot="1" x14ac:dyDescent="0.4">
      <c r="B91" s="28" t="s">
        <v>125</v>
      </c>
      <c r="C91" s="28"/>
      <c r="H91" s="29" t="s">
        <v>114</v>
      </c>
    </row>
    <row r="92" spans="2:8" ht="15" thickTop="1" x14ac:dyDescent="0.35">
      <c r="B92" s="16"/>
      <c r="C92" s="17"/>
      <c r="D92" s="17"/>
      <c r="E92" s="17"/>
      <c r="F92" s="17"/>
      <c r="G92" s="17"/>
      <c r="H92" s="17"/>
    </row>
    <row r="93" spans="2:8" ht="15.5" x14ac:dyDescent="0.35">
      <c r="B93" s="19" t="s">
        <v>60</v>
      </c>
      <c r="C93" s="20"/>
      <c r="D93" s="20" t="s">
        <v>61</v>
      </c>
      <c r="E93" s="20" t="s">
        <v>55</v>
      </c>
      <c r="F93" s="20" t="s">
        <v>56</v>
      </c>
      <c r="G93" s="20" t="s">
        <v>57</v>
      </c>
      <c r="H93" s="20" t="s">
        <v>62</v>
      </c>
    </row>
    <row r="94" spans="2:8" ht="15" thickBot="1" x14ac:dyDescent="0.4">
      <c r="B94" s="21"/>
      <c r="C94" s="22"/>
      <c r="D94" s="22"/>
      <c r="E94" s="22"/>
      <c r="F94" s="22"/>
      <c r="G94" s="22"/>
      <c r="H94" s="23"/>
    </row>
    <row r="95" spans="2:8" ht="16.5" thickTop="1" thickBot="1" x14ac:dyDescent="0.4">
      <c r="B95" s="30">
        <v>1</v>
      </c>
      <c r="C95" s="31"/>
      <c r="D95" s="31" t="s">
        <v>63</v>
      </c>
      <c r="E95" s="25"/>
      <c r="F95" s="33"/>
      <c r="G95" s="33"/>
      <c r="H95" s="32"/>
    </row>
    <row r="96" spans="2:8" ht="16" thickBot="1" x14ac:dyDescent="0.4">
      <c r="B96" s="10"/>
      <c r="C96" s="67"/>
      <c r="D96" s="8"/>
      <c r="E96" s="67"/>
      <c r="F96" s="9"/>
      <c r="G96" s="9"/>
      <c r="H96" s="26">
        <f>F96-G96</f>
        <v>0</v>
      </c>
    </row>
    <row r="97" spans="2:8" ht="16" thickBot="1" x14ac:dyDescent="0.4">
      <c r="B97" s="24"/>
      <c r="C97" s="25"/>
      <c r="D97" s="25"/>
      <c r="E97" s="25"/>
      <c r="F97" s="26"/>
      <c r="G97" s="26"/>
      <c r="H97" s="72"/>
    </row>
    <row r="98" spans="2:8" ht="16" thickBot="1" x14ac:dyDescent="0.4">
      <c r="B98" s="24"/>
      <c r="C98" s="25"/>
      <c r="D98" s="25"/>
      <c r="E98" s="25"/>
      <c r="F98" s="26"/>
      <c r="G98" s="26"/>
      <c r="H98" s="32"/>
    </row>
    <row r="99" spans="2:8" ht="15.5" x14ac:dyDescent="0.35">
      <c r="B99" s="41"/>
      <c r="C99" s="41"/>
      <c r="D99" s="41"/>
      <c r="E99" s="41"/>
      <c r="F99" s="42"/>
      <c r="G99" s="42"/>
      <c r="H99" s="43"/>
    </row>
    <row r="100" spans="2:8" ht="15.5" x14ac:dyDescent="0.35">
      <c r="B100" s="41"/>
      <c r="C100" s="41"/>
      <c r="D100" s="41"/>
      <c r="E100" s="41"/>
      <c r="F100" s="42"/>
      <c r="G100" s="42"/>
      <c r="H100" s="43"/>
    </row>
    <row r="101" spans="2:8" ht="15.5" x14ac:dyDescent="0.35">
      <c r="B101" s="41"/>
      <c r="C101" s="41"/>
      <c r="D101" s="41"/>
      <c r="E101" s="41"/>
      <c r="F101" s="42"/>
      <c r="G101" s="42"/>
      <c r="H101" s="43"/>
    </row>
    <row r="102" spans="2:8" ht="16" thickBot="1" x14ac:dyDescent="0.4">
      <c r="B102" s="28" t="s">
        <v>126</v>
      </c>
      <c r="C102" s="28"/>
      <c r="H102" s="29" t="s">
        <v>128</v>
      </c>
    </row>
    <row r="103" spans="2:8" ht="15" thickTop="1" x14ac:dyDescent="0.35">
      <c r="B103" s="16"/>
      <c r="C103" s="17"/>
      <c r="D103" s="17"/>
      <c r="E103" s="17"/>
      <c r="F103" s="17"/>
      <c r="G103" s="17"/>
      <c r="H103" s="17"/>
    </row>
    <row r="104" spans="2:8" ht="15.5" x14ac:dyDescent="0.35">
      <c r="B104" s="19" t="s">
        <v>60</v>
      </c>
      <c r="C104" s="20"/>
      <c r="D104" s="20" t="s">
        <v>61</v>
      </c>
      <c r="E104" s="20" t="s">
        <v>55</v>
      </c>
      <c r="F104" s="20" t="s">
        <v>56</v>
      </c>
      <c r="G104" s="20" t="s">
        <v>57</v>
      </c>
      <c r="H104" s="20" t="s">
        <v>62</v>
      </c>
    </row>
    <row r="105" spans="2:8" ht="15" thickBot="1" x14ac:dyDescent="0.4">
      <c r="B105" s="21"/>
      <c r="C105" s="22"/>
      <c r="D105" s="22"/>
      <c r="E105" s="22"/>
      <c r="F105" s="22"/>
      <c r="G105" s="22"/>
      <c r="H105" s="23"/>
    </row>
    <row r="106" spans="2:8" ht="16.5" thickTop="1" thickBot="1" x14ac:dyDescent="0.4">
      <c r="B106" s="30">
        <v>1</v>
      </c>
      <c r="C106" s="31"/>
      <c r="D106" s="31" t="s">
        <v>63</v>
      </c>
      <c r="E106" s="25"/>
      <c r="F106" s="33"/>
      <c r="G106" s="33"/>
      <c r="H106" s="32"/>
    </row>
    <row r="107" spans="2:8" ht="16" thickBot="1" x14ac:dyDescent="0.4">
      <c r="B107" s="7"/>
      <c r="C107" s="65"/>
      <c r="D107" s="8"/>
      <c r="E107" s="67"/>
      <c r="F107" s="9"/>
      <c r="G107" s="9"/>
      <c r="H107" s="32">
        <f>G107</f>
        <v>0</v>
      </c>
    </row>
    <row r="108" spans="2:8" ht="16" thickBot="1" x14ac:dyDescent="0.4">
      <c r="B108" s="24"/>
      <c r="C108" s="25"/>
      <c r="D108" s="25"/>
      <c r="E108" s="25"/>
      <c r="F108" s="26"/>
      <c r="G108" s="26"/>
      <c r="H108" s="32"/>
    </row>
    <row r="109" spans="2:8" ht="16" thickBot="1" x14ac:dyDescent="0.4">
      <c r="B109" s="24"/>
      <c r="C109" s="25"/>
      <c r="D109" s="25"/>
      <c r="E109" s="25"/>
      <c r="F109" s="26"/>
      <c r="G109" s="26"/>
      <c r="H109" s="32"/>
    </row>
    <row r="110" spans="2:8" ht="15.5" x14ac:dyDescent="0.35">
      <c r="B110" s="41"/>
      <c r="C110" s="41"/>
      <c r="D110" s="41"/>
      <c r="E110" s="41"/>
      <c r="F110" s="42"/>
      <c r="G110" s="42"/>
      <c r="H110" s="43"/>
    </row>
    <row r="112" spans="2:8" ht="16" thickBot="1" x14ac:dyDescent="0.4">
      <c r="B112" s="28" t="s">
        <v>115</v>
      </c>
      <c r="C112" s="28"/>
      <c r="H112" s="29" t="s">
        <v>116</v>
      </c>
    </row>
    <row r="113" spans="2:8" ht="15" thickTop="1" x14ac:dyDescent="0.35">
      <c r="B113" s="16"/>
      <c r="C113" s="17"/>
      <c r="D113" s="17"/>
      <c r="E113" s="17"/>
      <c r="F113" s="17"/>
      <c r="G113" s="17"/>
      <c r="H113" s="17"/>
    </row>
    <row r="114" spans="2:8" ht="15.5" x14ac:dyDescent="0.35">
      <c r="B114" s="19" t="s">
        <v>60</v>
      </c>
      <c r="C114" s="20"/>
      <c r="D114" s="20" t="s">
        <v>61</v>
      </c>
      <c r="E114" s="20" t="s">
        <v>55</v>
      </c>
      <c r="F114" s="20" t="s">
        <v>56</v>
      </c>
      <c r="G114" s="20" t="s">
        <v>57</v>
      </c>
      <c r="H114" s="20" t="s">
        <v>62</v>
      </c>
    </row>
    <row r="115" spans="2:8" ht="15" thickBot="1" x14ac:dyDescent="0.4">
      <c r="B115" s="21"/>
      <c r="C115" s="22"/>
      <c r="D115" s="22"/>
      <c r="E115" s="22"/>
      <c r="F115" s="22"/>
      <c r="G115" s="22"/>
      <c r="H115" s="23"/>
    </row>
    <row r="116" spans="2:8" ht="16.5" thickTop="1" thickBot="1" x14ac:dyDescent="0.4">
      <c r="B116" s="30">
        <v>1</v>
      </c>
      <c r="C116" s="31"/>
      <c r="D116" s="31" t="s">
        <v>63</v>
      </c>
      <c r="E116" s="25"/>
      <c r="F116" s="33"/>
      <c r="G116" s="33"/>
      <c r="H116" s="32"/>
    </row>
    <row r="117" spans="2:8" ht="16" thickBot="1" x14ac:dyDescent="0.4">
      <c r="B117" s="10"/>
      <c r="C117" s="67"/>
      <c r="D117" s="11"/>
      <c r="E117" s="67"/>
      <c r="F117" s="9"/>
      <c r="G117" s="9"/>
      <c r="H117" s="26">
        <f>F117-G117</f>
        <v>0</v>
      </c>
    </row>
    <row r="118" spans="2:8" ht="16" thickBot="1" x14ac:dyDescent="0.4">
      <c r="B118" s="24"/>
      <c r="C118" s="25"/>
      <c r="D118" s="25"/>
      <c r="E118" s="25"/>
      <c r="F118" s="26"/>
      <c r="G118" s="26"/>
      <c r="H118" s="72"/>
    </row>
    <row r="119" spans="2:8" ht="16" thickBot="1" x14ac:dyDescent="0.4">
      <c r="B119" s="24"/>
      <c r="C119" s="25"/>
      <c r="D119" s="25"/>
      <c r="E119" s="25"/>
      <c r="F119" s="26"/>
      <c r="G119" s="26"/>
      <c r="H119" s="32"/>
    </row>
    <row r="120" spans="2:8" ht="15.5" x14ac:dyDescent="0.35">
      <c r="B120" s="41"/>
      <c r="C120" s="41"/>
      <c r="D120" s="41"/>
      <c r="E120" s="41"/>
      <c r="F120" s="42"/>
      <c r="G120" s="42"/>
      <c r="H120" s="43"/>
    </row>
    <row r="121" spans="2:8" ht="15.5" x14ac:dyDescent="0.35">
      <c r="B121" s="41"/>
      <c r="C121" s="41"/>
      <c r="D121" s="41"/>
      <c r="E121" s="41"/>
      <c r="F121" s="42"/>
      <c r="G121" s="42"/>
      <c r="H121" s="43"/>
    </row>
    <row r="122" spans="2:8" ht="16" thickBot="1" x14ac:dyDescent="0.4">
      <c r="B122" s="28" t="s">
        <v>127</v>
      </c>
      <c r="C122" s="28"/>
      <c r="H122" s="29" t="s">
        <v>129</v>
      </c>
    </row>
    <row r="123" spans="2:8" ht="15" thickTop="1" x14ac:dyDescent="0.35">
      <c r="B123" s="16"/>
      <c r="C123" s="17"/>
      <c r="D123" s="17"/>
      <c r="E123" s="17"/>
      <c r="F123" s="17"/>
      <c r="G123" s="17"/>
      <c r="H123" s="17"/>
    </row>
    <row r="124" spans="2:8" ht="15.5" x14ac:dyDescent="0.35">
      <c r="B124" s="19" t="s">
        <v>60</v>
      </c>
      <c r="C124" s="20"/>
      <c r="D124" s="20" t="s">
        <v>61</v>
      </c>
      <c r="E124" s="20" t="s">
        <v>55</v>
      </c>
      <c r="F124" s="20" t="s">
        <v>56</v>
      </c>
      <c r="G124" s="20" t="s">
        <v>57</v>
      </c>
      <c r="H124" s="20" t="s">
        <v>62</v>
      </c>
    </row>
    <row r="125" spans="2:8" ht="15" thickBot="1" x14ac:dyDescent="0.4">
      <c r="B125" s="21"/>
      <c r="C125" s="22"/>
      <c r="D125" s="22"/>
      <c r="E125" s="22"/>
      <c r="F125" s="22"/>
      <c r="G125" s="22"/>
      <c r="H125" s="23"/>
    </row>
    <row r="126" spans="2:8" ht="16.5" thickTop="1" thickBot="1" x14ac:dyDescent="0.4">
      <c r="B126" s="30">
        <v>1</v>
      </c>
      <c r="C126" s="31"/>
      <c r="D126" s="31" t="s">
        <v>63</v>
      </c>
      <c r="E126" s="25"/>
      <c r="F126" s="33"/>
      <c r="G126" s="33"/>
      <c r="H126" s="32"/>
    </row>
    <row r="127" spans="2:8" ht="16" thickBot="1" x14ac:dyDescent="0.4">
      <c r="B127" s="7"/>
      <c r="C127" s="65"/>
      <c r="D127" s="8"/>
      <c r="E127" s="67"/>
      <c r="F127" s="9"/>
      <c r="G127" s="9"/>
      <c r="H127" s="32">
        <f>G127</f>
        <v>0</v>
      </c>
    </row>
    <row r="128" spans="2:8" ht="16" thickBot="1" x14ac:dyDescent="0.4">
      <c r="B128" s="24"/>
      <c r="C128" s="25"/>
      <c r="D128" s="25"/>
      <c r="E128" s="25"/>
      <c r="F128" s="26"/>
      <c r="G128" s="26"/>
      <c r="H128" s="32"/>
    </row>
    <row r="129" spans="2:9" ht="16" thickBot="1" x14ac:dyDescent="0.4">
      <c r="B129" s="24"/>
      <c r="C129" s="25"/>
      <c r="D129" s="25"/>
      <c r="E129" s="25"/>
      <c r="F129" s="26"/>
      <c r="G129" s="26"/>
      <c r="H129" s="32"/>
    </row>
    <row r="130" spans="2:9" ht="15.5" x14ac:dyDescent="0.35">
      <c r="B130" s="41"/>
      <c r="C130" s="41"/>
      <c r="D130" s="41"/>
      <c r="E130" s="41"/>
      <c r="F130" s="42"/>
      <c r="G130" s="42"/>
      <c r="H130" s="43"/>
    </row>
    <row r="133" spans="2:9" ht="16" thickBot="1" x14ac:dyDescent="0.4">
      <c r="B133" s="28" t="s">
        <v>117</v>
      </c>
      <c r="C133" s="28"/>
      <c r="H133" s="29" t="s">
        <v>118</v>
      </c>
      <c r="I133" s="36"/>
    </row>
    <row r="134" spans="2:9" ht="15" thickTop="1" x14ac:dyDescent="0.35">
      <c r="B134" s="16"/>
      <c r="C134" s="17"/>
      <c r="D134" s="17"/>
      <c r="E134" s="17"/>
      <c r="F134" s="17"/>
      <c r="G134" s="17"/>
      <c r="H134" s="18"/>
    </row>
    <row r="135" spans="2:9" ht="15.5" x14ac:dyDescent="0.35">
      <c r="B135" s="19" t="s">
        <v>60</v>
      </c>
      <c r="C135" s="20"/>
      <c r="D135" s="20" t="s">
        <v>61</v>
      </c>
      <c r="E135" s="20" t="s">
        <v>55</v>
      </c>
      <c r="F135" s="20" t="s">
        <v>56</v>
      </c>
      <c r="G135" s="20" t="s">
        <v>57</v>
      </c>
      <c r="H135" s="20" t="s">
        <v>62</v>
      </c>
    </row>
    <row r="136" spans="2:9" ht="15" thickBot="1" x14ac:dyDescent="0.4">
      <c r="B136" s="21"/>
      <c r="C136" s="22"/>
      <c r="D136" s="22"/>
      <c r="E136" s="22"/>
      <c r="F136" s="22"/>
      <c r="G136" s="22"/>
      <c r="H136" s="23"/>
    </row>
    <row r="137" spans="2:9" ht="16.5" thickTop="1" thickBot="1" x14ac:dyDescent="0.4">
      <c r="B137" s="30"/>
      <c r="C137" s="31"/>
      <c r="D137" s="31" t="s">
        <v>63</v>
      </c>
      <c r="E137" s="25"/>
      <c r="F137" s="33"/>
      <c r="G137" s="33"/>
      <c r="H137" s="32"/>
    </row>
    <row r="138" spans="2:9" ht="16" thickBot="1" x14ac:dyDescent="0.4">
      <c r="B138" s="10"/>
      <c r="C138" s="67"/>
      <c r="D138" s="11"/>
      <c r="E138" s="67"/>
      <c r="F138" s="9"/>
      <c r="G138" s="9"/>
      <c r="H138" s="32">
        <f>G138-F138</f>
        <v>0</v>
      </c>
    </row>
    <row r="139" spans="2:9" ht="16" thickBot="1" x14ac:dyDescent="0.4">
      <c r="B139" s="10"/>
      <c r="C139" s="69"/>
      <c r="D139" s="11"/>
      <c r="E139" s="67"/>
      <c r="F139" s="9"/>
      <c r="G139" s="9"/>
      <c r="H139" s="32">
        <f>H138-F139+G139</f>
        <v>0</v>
      </c>
    </row>
    <row r="140" spans="2:9" ht="16" thickBot="1" x14ac:dyDescent="0.4">
      <c r="B140" s="24"/>
      <c r="C140" s="25"/>
      <c r="D140" s="25"/>
      <c r="E140" s="25"/>
      <c r="F140" s="33"/>
      <c r="G140" s="32"/>
      <c r="H140" s="32"/>
    </row>
    <row r="143" spans="2:9" ht="16" thickBot="1" x14ac:dyDescent="0.4">
      <c r="B143" s="28" t="s">
        <v>119</v>
      </c>
      <c r="C143" s="28"/>
      <c r="H143" s="34" t="s">
        <v>120</v>
      </c>
    </row>
    <row r="144" spans="2:9" ht="15" thickTop="1" x14ac:dyDescent="0.35">
      <c r="B144" s="16"/>
      <c r="C144" s="17"/>
      <c r="D144" s="17"/>
      <c r="E144" s="17"/>
      <c r="F144" s="17"/>
      <c r="G144" s="17"/>
      <c r="H144" s="17"/>
    </row>
    <row r="145" spans="2:8" ht="15.5" x14ac:dyDescent="0.35">
      <c r="B145" s="19" t="s">
        <v>60</v>
      </c>
      <c r="C145" s="20"/>
      <c r="D145" s="20" t="s">
        <v>61</v>
      </c>
      <c r="E145" s="20" t="s">
        <v>55</v>
      </c>
      <c r="F145" s="20" t="s">
        <v>56</v>
      </c>
      <c r="G145" s="20" t="s">
        <v>57</v>
      </c>
      <c r="H145" s="20" t="s">
        <v>62</v>
      </c>
    </row>
    <row r="146" spans="2:8" ht="15" thickBot="1" x14ac:dyDescent="0.4">
      <c r="B146" s="21"/>
      <c r="C146" s="22"/>
      <c r="D146" s="22"/>
      <c r="E146" s="22"/>
      <c r="F146" s="22"/>
      <c r="G146" s="22"/>
      <c r="H146" s="23"/>
    </row>
    <row r="147" spans="2:8" ht="16.5" thickTop="1" thickBot="1" x14ac:dyDescent="0.4">
      <c r="B147" s="30">
        <v>1</v>
      </c>
      <c r="C147" s="31"/>
      <c r="D147" s="31" t="s">
        <v>63</v>
      </c>
      <c r="E147" s="25"/>
      <c r="F147" s="33"/>
      <c r="G147" s="33"/>
      <c r="H147" s="32"/>
    </row>
    <row r="148" spans="2:8" ht="16" thickBot="1" x14ac:dyDescent="0.4">
      <c r="B148" s="10"/>
      <c r="C148" s="69"/>
      <c r="D148" s="11"/>
      <c r="E148" s="67"/>
      <c r="F148" s="9"/>
      <c r="G148" s="9"/>
      <c r="H148" s="32">
        <f>G148-F148</f>
        <v>0</v>
      </c>
    </row>
    <row r="149" spans="2:8" ht="16" thickBot="1" x14ac:dyDescent="0.4">
      <c r="B149" s="24"/>
      <c r="C149" s="25"/>
      <c r="D149" s="25"/>
      <c r="E149" s="25"/>
      <c r="F149" s="26"/>
      <c r="G149" s="26"/>
      <c r="H149" s="32"/>
    </row>
    <row r="150" spans="2:8" ht="16" thickBot="1" x14ac:dyDescent="0.4">
      <c r="B150" s="24"/>
      <c r="C150" s="25"/>
      <c r="D150" s="25"/>
      <c r="E150" s="25"/>
      <c r="F150" s="26"/>
      <c r="G150" s="26"/>
      <c r="H150" s="32"/>
    </row>
    <row r="151" spans="2:8" ht="15.5" x14ac:dyDescent="0.35">
      <c r="B151" s="41"/>
      <c r="C151" s="41"/>
      <c r="D151" s="41"/>
      <c r="E151" s="41"/>
      <c r="F151" s="42"/>
      <c r="G151" s="42"/>
      <c r="H151" s="43"/>
    </row>
    <row r="152" spans="2:8" ht="15.5" x14ac:dyDescent="0.35">
      <c r="B152" s="41"/>
      <c r="C152" s="41"/>
      <c r="D152" s="41"/>
      <c r="E152" s="41"/>
      <c r="F152" s="42"/>
      <c r="G152" s="42"/>
      <c r="H152" s="43"/>
    </row>
    <row r="153" spans="2:8" ht="15.5" x14ac:dyDescent="0.35">
      <c r="B153" s="41"/>
      <c r="C153" s="41"/>
      <c r="D153" s="41"/>
      <c r="E153" s="41"/>
      <c r="F153" s="42"/>
      <c r="G153" s="42"/>
      <c r="H153" s="43"/>
    </row>
    <row r="154" spans="2:8" ht="16" thickBot="1" x14ac:dyDescent="0.4">
      <c r="B154" s="28" t="s">
        <v>156</v>
      </c>
      <c r="C154" s="28"/>
      <c r="H154" s="34" t="s">
        <v>195</v>
      </c>
    </row>
    <row r="155" spans="2:8" ht="15" thickTop="1" x14ac:dyDescent="0.35">
      <c r="B155" s="16"/>
      <c r="C155" s="17"/>
      <c r="D155" s="17"/>
      <c r="E155" s="17"/>
      <c r="F155" s="17"/>
      <c r="G155" s="17"/>
      <c r="H155" s="17"/>
    </row>
    <row r="156" spans="2:8" ht="15.5" x14ac:dyDescent="0.35">
      <c r="B156" s="19" t="s">
        <v>60</v>
      </c>
      <c r="C156" s="20"/>
      <c r="D156" s="20" t="s">
        <v>61</v>
      </c>
      <c r="E156" s="20" t="s">
        <v>55</v>
      </c>
      <c r="F156" s="20" t="s">
        <v>56</v>
      </c>
      <c r="G156" s="20" t="s">
        <v>57</v>
      </c>
      <c r="H156" s="20" t="s">
        <v>62</v>
      </c>
    </row>
    <row r="157" spans="2:8" ht="15" thickBot="1" x14ac:dyDescent="0.4">
      <c r="B157" s="21"/>
      <c r="C157" s="22"/>
      <c r="D157" s="22"/>
      <c r="E157" s="22"/>
      <c r="F157" s="22"/>
      <c r="G157" s="22"/>
      <c r="H157" s="23"/>
    </row>
    <row r="158" spans="2:8" ht="16.5" thickTop="1" thickBot="1" x14ac:dyDescent="0.4">
      <c r="B158" s="30">
        <v>1</v>
      </c>
      <c r="C158" s="31"/>
      <c r="D158" s="31" t="s">
        <v>63</v>
      </c>
      <c r="E158" s="25"/>
      <c r="F158" s="33"/>
      <c r="G158" s="33"/>
      <c r="H158" s="32"/>
    </row>
    <row r="159" spans="2:8" ht="16" thickBot="1" x14ac:dyDescent="0.4">
      <c r="B159" s="7"/>
      <c r="C159" s="65"/>
      <c r="D159" s="8"/>
      <c r="E159" s="67"/>
      <c r="F159" s="9"/>
      <c r="G159" s="9"/>
      <c r="H159" s="32">
        <f>G159</f>
        <v>0</v>
      </c>
    </row>
    <row r="160" spans="2:8" ht="16" thickBot="1" x14ac:dyDescent="0.4">
      <c r="B160" s="24"/>
      <c r="C160" s="25"/>
      <c r="D160" s="25"/>
      <c r="E160" s="25"/>
      <c r="F160" s="26"/>
      <c r="G160" s="26"/>
      <c r="H160" s="32"/>
    </row>
    <row r="161" spans="2:8" ht="16" thickBot="1" x14ac:dyDescent="0.4">
      <c r="B161" s="24"/>
      <c r="C161" s="25"/>
      <c r="D161" s="25"/>
      <c r="E161" s="25"/>
      <c r="F161" s="26"/>
      <c r="G161" s="26"/>
      <c r="H161" s="32"/>
    </row>
    <row r="162" spans="2:8" ht="15.5" x14ac:dyDescent="0.35">
      <c r="B162" s="41"/>
      <c r="C162" s="41"/>
      <c r="D162" s="41"/>
      <c r="E162" s="41"/>
      <c r="F162" s="42"/>
      <c r="G162" s="42"/>
      <c r="H162" s="43"/>
    </row>
    <row r="163" spans="2:8" ht="15.5" x14ac:dyDescent="0.35">
      <c r="B163" s="41"/>
      <c r="C163" s="41"/>
      <c r="D163" s="41"/>
      <c r="E163" s="41"/>
      <c r="F163" s="42"/>
      <c r="G163" s="42"/>
      <c r="H163" s="43"/>
    </row>
    <row r="164" spans="2:8" ht="15.5" x14ac:dyDescent="0.35">
      <c r="B164" s="41"/>
      <c r="C164" s="41"/>
      <c r="D164" s="41"/>
      <c r="E164" s="41"/>
      <c r="F164" s="42"/>
      <c r="G164" s="42"/>
      <c r="H164" s="43"/>
    </row>
    <row r="165" spans="2:8" ht="16" thickBot="1" x14ac:dyDescent="0.4">
      <c r="B165" s="28" t="s">
        <v>194</v>
      </c>
      <c r="C165" s="28"/>
      <c r="H165" s="34" t="s">
        <v>157</v>
      </c>
    </row>
    <row r="166" spans="2:8" ht="15" thickTop="1" x14ac:dyDescent="0.35">
      <c r="B166" s="16"/>
      <c r="C166" s="17"/>
      <c r="D166" s="17"/>
      <c r="E166" s="17"/>
      <c r="F166" s="17"/>
      <c r="G166" s="17"/>
      <c r="H166" s="17"/>
    </row>
    <row r="167" spans="2:8" ht="15.5" x14ac:dyDescent="0.35">
      <c r="B167" s="19" t="s">
        <v>60</v>
      </c>
      <c r="C167" s="20"/>
      <c r="D167" s="20" t="s">
        <v>61</v>
      </c>
      <c r="E167" s="20" t="s">
        <v>55</v>
      </c>
      <c r="F167" s="20" t="s">
        <v>56</v>
      </c>
      <c r="G167" s="20" t="s">
        <v>57</v>
      </c>
      <c r="H167" s="20" t="s">
        <v>62</v>
      </c>
    </row>
    <row r="168" spans="2:8" ht="15" thickBot="1" x14ac:dyDescent="0.4">
      <c r="B168" s="21"/>
      <c r="C168" s="22"/>
      <c r="D168" s="22"/>
      <c r="E168" s="22"/>
      <c r="F168" s="22"/>
      <c r="G168" s="22"/>
      <c r="H168" s="23"/>
    </row>
    <row r="169" spans="2:8" ht="16.5" thickTop="1" thickBot="1" x14ac:dyDescent="0.4">
      <c r="B169" s="30">
        <v>1</v>
      </c>
      <c r="C169" s="31"/>
      <c r="D169" s="31" t="s">
        <v>63</v>
      </c>
      <c r="E169" s="25"/>
      <c r="F169" s="33"/>
      <c r="G169" s="33"/>
      <c r="H169" s="32"/>
    </row>
    <row r="170" spans="2:8" ht="16" thickBot="1" x14ac:dyDescent="0.4">
      <c r="B170" s="7"/>
      <c r="C170" s="65"/>
      <c r="D170" s="8"/>
      <c r="E170" s="67"/>
      <c r="F170" s="9"/>
      <c r="G170" s="9"/>
      <c r="H170" s="32">
        <f>G170</f>
        <v>0</v>
      </c>
    </row>
    <row r="171" spans="2:8" ht="16" thickBot="1" x14ac:dyDescent="0.4">
      <c r="B171" s="24"/>
      <c r="C171" s="25"/>
      <c r="D171" s="25"/>
      <c r="E171" s="25"/>
      <c r="F171" s="26"/>
      <c r="G171" s="26"/>
      <c r="H171" s="32"/>
    </row>
    <row r="172" spans="2:8" ht="16" thickBot="1" x14ac:dyDescent="0.4">
      <c r="B172" s="24"/>
      <c r="C172" s="25"/>
      <c r="D172" s="25"/>
      <c r="E172" s="25"/>
      <c r="F172" s="26"/>
      <c r="G172" s="26"/>
      <c r="H172" s="32"/>
    </row>
    <row r="173" spans="2:8" ht="15.5" x14ac:dyDescent="0.35">
      <c r="B173" s="41"/>
      <c r="C173" s="41"/>
      <c r="D173" s="41"/>
      <c r="E173" s="41"/>
      <c r="F173" s="42"/>
      <c r="G173" s="42"/>
      <c r="H173" s="43"/>
    </row>
    <row r="176" spans="2:8" ht="16" thickBot="1" x14ac:dyDescent="0.4">
      <c r="B176" s="28" t="s">
        <v>121</v>
      </c>
      <c r="C176" s="28"/>
      <c r="H176" s="13" t="s">
        <v>122</v>
      </c>
    </row>
    <row r="177" spans="2:8" ht="15" thickTop="1" x14ac:dyDescent="0.35">
      <c r="B177" s="16"/>
      <c r="C177" s="17"/>
      <c r="D177" s="17"/>
      <c r="E177" s="17"/>
      <c r="F177" s="17"/>
      <c r="G177" s="17"/>
      <c r="H177" s="17"/>
    </row>
    <row r="178" spans="2:8" ht="15.5" x14ac:dyDescent="0.35">
      <c r="B178" s="19" t="s">
        <v>60</v>
      </c>
      <c r="C178" s="20"/>
      <c r="D178" s="20" t="s">
        <v>61</v>
      </c>
      <c r="E178" s="20" t="s">
        <v>55</v>
      </c>
      <c r="F178" s="20" t="s">
        <v>56</v>
      </c>
      <c r="G178" s="20" t="s">
        <v>57</v>
      </c>
      <c r="H178" s="20" t="s">
        <v>62</v>
      </c>
    </row>
    <row r="179" spans="2:8" ht="15" thickBot="1" x14ac:dyDescent="0.4">
      <c r="B179" s="21"/>
      <c r="C179" s="22"/>
      <c r="D179" s="22"/>
      <c r="E179" s="22"/>
      <c r="F179" s="22"/>
      <c r="G179" s="22"/>
      <c r="H179" s="23"/>
    </row>
    <row r="180" spans="2:8" ht="16.5" thickTop="1" thickBot="1" x14ac:dyDescent="0.4">
      <c r="B180" s="30">
        <v>1</v>
      </c>
      <c r="C180" s="31"/>
      <c r="D180" s="31" t="s">
        <v>63</v>
      </c>
      <c r="E180" s="25"/>
      <c r="F180" s="33"/>
      <c r="G180" s="33"/>
      <c r="H180" s="32"/>
    </row>
    <row r="181" spans="2:8" ht="16" thickBot="1" x14ac:dyDescent="0.4">
      <c r="B181" s="10"/>
      <c r="C181" s="67"/>
      <c r="D181" s="11"/>
      <c r="E181" s="67"/>
      <c r="F181" s="9"/>
      <c r="G181" s="9"/>
      <c r="H181" s="32">
        <f>G181-F181</f>
        <v>0</v>
      </c>
    </row>
    <row r="182" spans="2:8" ht="16" thickBot="1" x14ac:dyDescent="0.4">
      <c r="B182" s="24"/>
      <c r="C182" s="25"/>
      <c r="D182" s="25"/>
      <c r="E182" s="25"/>
      <c r="F182" s="33"/>
      <c r="G182" s="32"/>
      <c r="H182" s="32"/>
    </row>
    <row r="183" spans="2:8" ht="16" thickBot="1" x14ac:dyDescent="0.4">
      <c r="B183" s="24"/>
      <c r="C183" s="25"/>
      <c r="D183" s="25"/>
      <c r="E183" s="25"/>
      <c r="F183" s="25"/>
      <c r="G183" s="25"/>
      <c r="H183" s="25"/>
    </row>
    <row r="186" spans="2:8" ht="16" thickBot="1" x14ac:dyDescent="0.4">
      <c r="B186" s="28" t="s">
        <v>130</v>
      </c>
      <c r="C186" s="28"/>
      <c r="H186" s="28" t="s">
        <v>131</v>
      </c>
    </row>
    <row r="187" spans="2:8" ht="15" thickTop="1" x14ac:dyDescent="0.35">
      <c r="B187" s="16"/>
      <c r="C187" s="17"/>
      <c r="D187" s="17"/>
      <c r="E187" s="17"/>
      <c r="F187" s="17"/>
      <c r="G187" s="17"/>
      <c r="H187" s="18"/>
    </row>
    <row r="188" spans="2:8" ht="15.5" x14ac:dyDescent="0.35">
      <c r="B188" s="19" t="s">
        <v>60</v>
      </c>
      <c r="C188" s="20"/>
      <c r="D188" s="20" t="s">
        <v>61</v>
      </c>
      <c r="E188" s="20" t="s">
        <v>55</v>
      </c>
      <c r="F188" s="20" t="s">
        <v>56</v>
      </c>
      <c r="G188" s="20" t="s">
        <v>57</v>
      </c>
      <c r="H188" s="20" t="s">
        <v>62</v>
      </c>
    </row>
    <row r="189" spans="2:8" ht="15" thickBot="1" x14ac:dyDescent="0.4">
      <c r="B189" s="21"/>
      <c r="C189" s="22"/>
      <c r="D189" s="22"/>
      <c r="E189" s="22"/>
      <c r="F189" s="22"/>
      <c r="G189" s="22"/>
      <c r="H189" s="23"/>
    </row>
    <row r="190" spans="2:8" ht="16.5" thickTop="1" thickBot="1" x14ac:dyDescent="0.4">
      <c r="B190" s="30">
        <v>1</v>
      </c>
      <c r="C190" s="31"/>
      <c r="D190" s="31" t="s">
        <v>63</v>
      </c>
      <c r="E190" s="25"/>
      <c r="F190" s="33"/>
      <c r="G190" s="33"/>
      <c r="H190" s="32"/>
    </row>
    <row r="191" spans="2:8" ht="16" thickBot="1" x14ac:dyDescent="0.4">
      <c r="B191" s="10"/>
      <c r="C191" s="69"/>
      <c r="D191" s="11"/>
      <c r="E191" s="67"/>
      <c r="F191" s="9"/>
      <c r="G191" s="9"/>
      <c r="H191" s="32">
        <f>G191</f>
        <v>0</v>
      </c>
    </row>
    <row r="192" spans="2:8" ht="16" thickBot="1" x14ac:dyDescent="0.4">
      <c r="B192" s="24"/>
      <c r="C192" s="25"/>
      <c r="D192" s="25"/>
      <c r="E192" s="116"/>
      <c r="F192" s="117"/>
      <c r="G192" s="32"/>
      <c r="H192" s="32">
        <f>H191-F192+G192</f>
        <v>0</v>
      </c>
    </row>
    <row r="193" spans="2:8" ht="16" thickBot="1" x14ac:dyDescent="0.4">
      <c r="B193" s="24"/>
      <c r="C193" s="25"/>
      <c r="D193" s="25"/>
      <c r="E193" s="116"/>
      <c r="F193" s="117"/>
      <c r="G193" s="32"/>
      <c r="H193" s="32">
        <f>H192-F193+G193</f>
        <v>0</v>
      </c>
    </row>
    <row r="194" spans="2:8" ht="16" thickBot="1" x14ac:dyDescent="0.4">
      <c r="B194" s="24"/>
      <c r="C194" s="25"/>
      <c r="D194" s="25"/>
      <c r="E194" s="25"/>
      <c r="F194" s="33"/>
      <c r="G194" s="32"/>
      <c r="H194" s="32"/>
    </row>
    <row r="195" spans="2:8" ht="16" thickBot="1" x14ac:dyDescent="0.4">
      <c r="B195" s="24"/>
      <c r="C195" s="25"/>
      <c r="D195" s="25"/>
      <c r="E195" s="25"/>
      <c r="F195" s="33"/>
      <c r="G195" s="32"/>
      <c r="H195" s="32"/>
    </row>
    <row r="196" spans="2:8" ht="15.5" x14ac:dyDescent="0.35">
      <c r="B196" s="41"/>
      <c r="C196" s="41"/>
      <c r="D196" s="41"/>
      <c r="E196" s="41"/>
      <c r="F196" s="73"/>
      <c r="G196" s="43"/>
      <c r="H196" s="43"/>
    </row>
    <row r="197" spans="2:8" ht="15.5" x14ac:dyDescent="0.35">
      <c r="B197" s="41"/>
      <c r="C197" s="41"/>
      <c r="D197" s="41"/>
      <c r="E197" s="41"/>
      <c r="F197" s="73"/>
      <c r="G197" s="43"/>
      <c r="H197" s="43"/>
    </row>
    <row r="199" spans="2:8" ht="16" thickBot="1" x14ac:dyDescent="0.4">
      <c r="B199" s="28" t="s">
        <v>132</v>
      </c>
      <c r="C199" s="28"/>
      <c r="H199" s="34" t="s">
        <v>133</v>
      </c>
    </row>
    <row r="200" spans="2:8" ht="15" thickTop="1" x14ac:dyDescent="0.35">
      <c r="B200" s="16"/>
      <c r="C200" s="17"/>
      <c r="D200" s="17"/>
      <c r="E200" s="17"/>
      <c r="F200" s="17"/>
      <c r="G200" s="17"/>
      <c r="H200" s="17"/>
    </row>
    <row r="201" spans="2:8" ht="15.5" x14ac:dyDescent="0.35">
      <c r="B201" s="19" t="s">
        <v>60</v>
      </c>
      <c r="C201" s="20"/>
      <c r="D201" s="20" t="s">
        <v>61</v>
      </c>
      <c r="E201" s="20" t="s">
        <v>55</v>
      </c>
      <c r="F201" s="20" t="s">
        <v>56</v>
      </c>
      <c r="G201" s="20" t="s">
        <v>57</v>
      </c>
      <c r="H201" s="20" t="s">
        <v>62</v>
      </c>
    </row>
    <row r="202" spans="2:8" ht="15" thickBot="1" x14ac:dyDescent="0.4">
      <c r="B202" s="21"/>
      <c r="C202" s="22"/>
      <c r="D202" s="22"/>
      <c r="E202" s="22"/>
      <c r="F202" s="22"/>
      <c r="G202" s="22"/>
      <c r="H202" s="23"/>
    </row>
    <row r="203" spans="2:8" ht="16.5" thickTop="1" thickBot="1" x14ac:dyDescent="0.4">
      <c r="B203" s="30">
        <v>1</v>
      </c>
      <c r="C203" s="31"/>
      <c r="D203" s="31" t="s">
        <v>63</v>
      </c>
      <c r="E203" s="25"/>
      <c r="F203" s="25"/>
      <c r="G203" s="25"/>
      <c r="H203" s="35"/>
    </row>
    <row r="204" spans="2:8" ht="16" thickBot="1" x14ac:dyDescent="0.4">
      <c r="B204" s="10"/>
      <c r="C204" s="69"/>
      <c r="D204" s="11"/>
      <c r="E204" s="67"/>
      <c r="F204" s="9"/>
      <c r="G204" s="9"/>
      <c r="H204" s="35">
        <f>F204</f>
        <v>0</v>
      </c>
    </row>
    <row r="205" spans="2:8" ht="16" thickBot="1" x14ac:dyDescent="0.4">
      <c r="B205" s="24"/>
      <c r="C205" s="25"/>
      <c r="D205" s="25"/>
      <c r="E205" s="116"/>
      <c r="F205" s="25"/>
      <c r="G205" s="118"/>
      <c r="H205" s="25"/>
    </row>
    <row r="206" spans="2:8" ht="16" thickBot="1" x14ac:dyDescent="0.4">
      <c r="B206" s="24"/>
      <c r="C206" s="25"/>
      <c r="D206" s="25"/>
      <c r="E206" s="25"/>
      <c r="F206" s="25"/>
      <c r="G206" s="25"/>
      <c r="H206" s="25"/>
    </row>
    <row r="207" spans="2:8" ht="15.5" x14ac:dyDescent="0.35">
      <c r="B207" s="41"/>
      <c r="C207" s="41"/>
      <c r="D207" s="41"/>
      <c r="E207" s="41"/>
      <c r="F207" s="41"/>
      <c r="G207" s="41"/>
      <c r="H207" s="41"/>
    </row>
    <row r="210" spans="2:8" ht="16" thickBot="1" x14ac:dyDescent="0.4">
      <c r="B210" s="28" t="s">
        <v>134</v>
      </c>
      <c r="C210" s="28"/>
      <c r="H210" s="34" t="s">
        <v>135</v>
      </c>
    </row>
    <row r="211" spans="2:8" ht="15" thickTop="1" x14ac:dyDescent="0.35">
      <c r="B211" s="16"/>
      <c r="C211" s="17"/>
      <c r="D211" s="17"/>
      <c r="E211" s="17"/>
      <c r="F211" s="17"/>
      <c r="G211" s="17"/>
      <c r="H211" s="17"/>
    </row>
    <row r="212" spans="2:8" ht="15.5" x14ac:dyDescent="0.35">
      <c r="B212" s="19" t="s">
        <v>60</v>
      </c>
      <c r="C212" s="20"/>
      <c r="D212" s="20" t="s">
        <v>61</v>
      </c>
      <c r="E212" s="20" t="s">
        <v>55</v>
      </c>
      <c r="F212" s="20" t="s">
        <v>56</v>
      </c>
      <c r="G212" s="20" t="s">
        <v>57</v>
      </c>
      <c r="H212" s="20" t="s">
        <v>62</v>
      </c>
    </row>
    <row r="213" spans="2:8" ht="15" thickBot="1" x14ac:dyDescent="0.4">
      <c r="B213" s="21"/>
      <c r="C213" s="22"/>
      <c r="D213" s="22"/>
      <c r="E213" s="22"/>
      <c r="F213" s="22"/>
      <c r="G213" s="22"/>
      <c r="H213" s="23"/>
    </row>
    <row r="214" spans="2:8" ht="16.5" thickTop="1" thickBot="1" x14ac:dyDescent="0.4">
      <c r="B214" s="30">
        <v>1</v>
      </c>
      <c r="C214" s="31"/>
      <c r="D214" s="31" t="s">
        <v>63</v>
      </c>
      <c r="E214" s="25"/>
      <c r="F214" s="25"/>
      <c r="G214" s="25"/>
      <c r="H214" s="35"/>
    </row>
    <row r="215" spans="2:8" ht="16" thickBot="1" x14ac:dyDescent="0.4">
      <c r="B215" s="10"/>
      <c r="C215" s="67"/>
      <c r="D215" s="11"/>
      <c r="E215" s="67"/>
      <c r="F215" s="9"/>
      <c r="G215" s="9"/>
      <c r="H215" s="35">
        <f>G215</f>
        <v>0</v>
      </c>
    </row>
    <row r="216" spans="2:8" ht="16" thickBot="1" x14ac:dyDescent="0.4">
      <c r="B216" s="10"/>
      <c r="C216" s="67"/>
      <c r="D216" s="11"/>
      <c r="E216" s="67"/>
      <c r="F216" s="9"/>
      <c r="G216" s="9"/>
      <c r="H216" s="35">
        <f>H215-F216+G216</f>
        <v>0</v>
      </c>
    </row>
    <row r="217" spans="2:8" ht="16" thickBot="1" x14ac:dyDescent="0.4">
      <c r="B217" s="107"/>
      <c r="C217" s="111"/>
      <c r="D217" s="108"/>
      <c r="E217" s="109"/>
      <c r="F217" s="110"/>
      <c r="G217" s="25"/>
      <c r="H217" s="72">
        <f>H216-F217</f>
        <v>0</v>
      </c>
    </row>
    <row r="218" spans="2:8" ht="16" thickBot="1" x14ac:dyDescent="0.4">
      <c r="B218" s="24"/>
      <c r="C218" s="25"/>
      <c r="D218" s="25"/>
      <c r="E218" s="25"/>
      <c r="F218" s="25"/>
      <c r="G218" s="25"/>
      <c r="H218" s="25"/>
    </row>
    <row r="219" spans="2:8" ht="15.5" x14ac:dyDescent="0.35">
      <c r="B219" s="41"/>
      <c r="C219" s="41"/>
      <c r="D219" s="41"/>
      <c r="E219" s="41"/>
      <c r="F219" s="41"/>
      <c r="G219" s="41"/>
      <c r="H219" s="41"/>
    </row>
    <row r="222" spans="2:8" ht="16" thickBot="1" x14ac:dyDescent="0.4">
      <c r="B222" s="28" t="s">
        <v>136</v>
      </c>
      <c r="C222" s="28"/>
      <c r="H222" s="13" t="s">
        <v>137</v>
      </c>
    </row>
    <row r="223" spans="2:8" ht="15" thickTop="1" x14ac:dyDescent="0.35">
      <c r="B223" s="16"/>
      <c r="C223" s="17"/>
      <c r="D223" s="17"/>
      <c r="E223" s="17"/>
      <c r="F223" s="17"/>
      <c r="G223" s="17"/>
      <c r="H223" s="17"/>
    </row>
    <row r="224" spans="2:8" ht="15.5" x14ac:dyDescent="0.35">
      <c r="B224" s="19" t="s">
        <v>60</v>
      </c>
      <c r="C224" s="20"/>
      <c r="D224" s="20" t="s">
        <v>61</v>
      </c>
      <c r="E224" s="20" t="s">
        <v>55</v>
      </c>
      <c r="F224" s="20" t="s">
        <v>56</v>
      </c>
      <c r="G224" s="20" t="s">
        <v>57</v>
      </c>
      <c r="H224" s="20" t="s">
        <v>62</v>
      </c>
    </row>
    <row r="225" spans="2:8" ht="15" thickBot="1" x14ac:dyDescent="0.4">
      <c r="B225" s="21"/>
      <c r="C225" s="22"/>
      <c r="D225" s="22"/>
      <c r="E225" s="22"/>
      <c r="F225" s="22"/>
      <c r="G225" s="22"/>
      <c r="H225" s="23"/>
    </row>
    <row r="226" spans="2:8" ht="16.5" thickTop="1" thickBot="1" x14ac:dyDescent="0.4">
      <c r="B226" s="30">
        <v>1</v>
      </c>
      <c r="C226" s="31"/>
      <c r="D226" s="31" t="s">
        <v>63</v>
      </c>
      <c r="E226" s="25"/>
      <c r="F226" s="25"/>
      <c r="G226" s="25"/>
      <c r="H226" s="32"/>
    </row>
    <row r="227" spans="2:8" ht="16" thickBot="1" x14ac:dyDescent="0.4">
      <c r="B227" s="7"/>
      <c r="C227" s="65"/>
      <c r="D227" s="8"/>
      <c r="E227" s="67"/>
      <c r="F227" s="9"/>
      <c r="G227" s="9"/>
      <c r="H227" s="32">
        <f>G227</f>
        <v>0</v>
      </c>
    </row>
    <row r="228" spans="2:8" ht="16" thickBot="1" x14ac:dyDescent="0.4">
      <c r="B228" s="107"/>
      <c r="C228" s="111"/>
      <c r="D228" s="108"/>
      <c r="E228" s="109"/>
      <c r="F228" s="110"/>
      <c r="G228" s="25"/>
      <c r="H228" s="32">
        <f>H227-F228</f>
        <v>0</v>
      </c>
    </row>
    <row r="229" spans="2:8" ht="16" thickBot="1" x14ac:dyDescent="0.4">
      <c r="B229" s="24"/>
      <c r="C229" s="25"/>
      <c r="D229" s="25"/>
      <c r="E229" s="25"/>
      <c r="F229" s="25"/>
      <c r="G229" s="25"/>
      <c r="H229" s="25"/>
    </row>
    <row r="230" spans="2:8" ht="15.5" x14ac:dyDescent="0.35">
      <c r="B230" s="41"/>
      <c r="C230" s="41"/>
      <c r="D230" s="41"/>
      <c r="E230" s="41"/>
      <c r="F230" s="41"/>
      <c r="G230" s="41"/>
      <c r="H230" s="41"/>
    </row>
    <row r="231" spans="2:8" ht="15.5" x14ac:dyDescent="0.35">
      <c r="B231" s="41"/>
      <c r="C231" s="41"/>
      <c r="D231" s="41"/>
      <c r="E231" s="41"/>
      <c r="F231" s="41"/>
      <c r="G231" s="41"/>
      <c r="H231" s="41"/>
    </row>
    <row r="233" spans="2:8" ht="16" thickBot="1" x14ac:dyDescent="0.4">
      <c r="B233" s="28" t="s">
        <v>66</v>
      </c>
      <c r="C233" s="28"/>
      <c r="H233" s="29" t="s">
        <v>193</v>
      </c>
    </row>
    <row r="234" spans="2:8" ht="15" thickTop="1" x14ac:dyDescent="0.35">
      <c r="B234" s="16"/>
      <c r="C234" s="17"/>
      <c r="D234" s="17"/>
      <c r="E234" s="17"/>
      <c r="F234" s="17"/>
      <c r="G234" s="17"/>
      <c r="H234" s="18"/>
    </row>
    <row r="235" spans="2:8" ht="15.5" x14ac:dyDescent="0.35">
      <c r="B235" s="19" t="s">
        <v>60</v>
      </c>
      <c r="C235" s="20"/>
      <c r="D235" s="20" t="s">
        <v>61</v>
      </c>
      <c r="E235" s="20" t="s">
        <v>55</v>
      </c>
      <c r="F235" s="20" t="s">
        <v>56</v>
      </c>
      <c r="G235" s="20" t="s">
        <v>57</v>
      </c>
      <c r="H235" s="20" t="s">
        <v>62</v>
      </c>
    </row>
    <row r="236" spans="2:8" ht="15" thickBot="1" x14ac:dyDescent="0.4">
      <c r="B236" s="21"/>
      <c r="C236" s="22"/>
      <c r="D236" s="22"/>
      <c r="E236" s="22"/>
      <c r="F236" s="22"/>
      <c r="G236" s="22"/>
      <c r="H236" s="23"/>
    </row>
    <row r="237" spans="2:8" ht="16.5" thickTop="1" thickBot="1" x14ac:dyDescent="0.4">
      <c r="B237" s="24"/>
      <c r="C237" s="25"/>
      <c r="D237" s="25"/>
      <c r="E237" s="25"/>
      <c r="F237" s="33"/>
      <c r="G237" s="32"/>
      <c r="H237" s="32"/>
    </row>
    <row r="238" spans="2:8" ht="16" thickBot="1" x14ac:dyDescent="0.4">
      <c r="B238" s="107"/>
      <c r="C238" s="111"/>
      <c r="D238" s="108"/>
      <c r="E238" s="109"/>
      <c r="F238" s="32"/>
      <c r="G238" s="117"/>
      <c r="H238" s="32">
        <f>G238</f>
        <v>0</v>
      </c>
    </row>
    <row r="239" spans="2:8" ht="16" thickBot="1" x14ac:dyDescent="0.4">
      <c r="B239" s="107"/>
      <c r="C239" s="111"/>
      <c r="D239" s="108"/>
      <c r="E239" s="109"/>
      <c r="F239" s="32"/>
      <c r="G239" s="33"/>
      <c r="H239" s="32">
        <f>H238-F239+G239</f>
        <v>0</v>
      </c>
    </row>
    <row r="240" spans="2:8" ht="16" thickBot="1" x14ac:dyDescent="0.4">
      <c r="B240" s="107"/>
      <c r="C240" s="111"/>
      <c r="D240" s="108"/>
      <c r="E240" s="109"/>
      <c r="F240" s="118"/>
      <c r="G240" s="25"/>
      <c r="H240" s="32">
        <f>H239-F240+G240</f>
        <v>0</v>
      </c>
    </row>
    <row r="245" spans="2:8" ht="16" thickBot="1" x14ac:dyDescent="0.4">
      <c r="B245" s="28" t="s">
        <v>138</v>
      </c>
      <c r="C245" s="28"/>
      <c r="G245" s="28" t="s">
        <v>67</v>
      </c>
      <c r="H245" s="13" t="s">
        <v>139</v>
      </c>
    </row>
    <row r="246" spans="2:8" ht="15" thickTop="1" x14ac:dyDescent="0.35">
      <c r="B246" s="16"/>
      <c r="C246" s="17"/>
      <c r="D246" s="17"/>
      <c r="E246" s="17"/>
      <c r="F246" s="17"/>
      <c r="G246" s="17"/>
      <c r="H246" s="18"/>
    </row>
    <row r="247" spans="2:8" ht="15.5" x14ac:dyDescent="0.35">
      <c r="B247" s="19" t="s">
        <v>60</v>
      </c>
      <c r="C247" s="20"/>
      <c r="D247" s="20" t="s">
        <v>61</v>
      </c>
      <c r="E247" s="20" t="s">
        <v>55</v>
      </c>
      <c r="F247" s="20" t="s">
        <v>56</v>
      </c>
      <c r="G247" s="20" t="s">
        <v>57</v>
      </c>
      <c r="H247" s="20" t="s">
        <v>62</v>
      </c>
    </row>
    <row r="248" spans="2:8" ht="15" thickBot="1" x14ac:dyDescent="0.4">
      <c r="B248" s="21"/>
      <c r="C248" s="22"/>
      <c r="D248" s="22"/>
      <c r="E248" s="22"/>
      <c r="F248" s="22"/>
      <c r="G248" s="22"/>
      <c r="H248" s="23"/>
    </row>
    <row r="249" spans="2:8" ht="16.5" thickTop="1" thickBot="1" x14ac:dyDescent="0.4">
      <c r="B249" s="24"/>
      <c r="C249" s="25"/>
      <c r="D249" s="25"/>
      <c r="E249" s="25"/>
      <c r="F249" s="32"/>
      <c r="G249" s="33"/>
      <c r="H249" s="32"/>
    </row>
    <row r="250" spans="2:8" ht="16" thickBot="1" x14ac:dyDescent="0.4">
      <c r="B250" s="10"/>
      <c r="C250" s="67"/>
      <c r="D250" s="11"/>
      <c r="E250" s="67"/>
      <c r="F250" s="9"/>
      <c r="G250" s="9"/>
      <c r="H250" s="75">
        <f>F250</f>
        <v>0</v>
      </c>
    </row>
    <row r="251" spans="2:8" ht="16" thickBot="1" x14ac:dyDescent="0.4">
      <c r="B251" s="7"/>
      <c r="C251" s="65"/>
      <c r="D251" s="8"/>
      <c r="E251" s="67"/>
      <c r="F251" s="9"/>
      <c r="G251" s="25"/>
      <c r="H251" s="72">
        <f>H250+F251-G251</f>
        <v>0</v>
      </c>
    </row>
    <row r="252" spans="2:8" ht="16" thickBot="1" x14ac:dyDescent="0.4">
      <c r="B252" s="7"/>
      <c r="C252" s="65"/>
      <c r="D252" s="25"/>
      <c r="E252" s="116"/>
      <c r="F252" s="25"/>
      <c r="G252" s="118"/>
      <c r="H252" s="72">
        <f>H251+F252-G252</f>
        <v>0</v>
      </c>
    </row>
    <row r="253" spans="2:8" ht="15.5" x14ac:dyDescent="0.35">
      <c r="B253" s="41"/>
      <c r="C253" s="41"/>
      <c r="D253" s="41"/>
      <c r="E253" s="41"/>
      <c r="F253" s="41"/>
      <c r="G253" s="41"/>
      <c r="H253" s="41"/>
    </row>
    <row r="254" spans="2:8" ht="15.5" x14ac:dyDescent="0.35">
      <c r="B254" s="41"/>
      <c r="C254" s="41"/>
      <c r="D254" s="41"/>
      <c r="E254" s="41"/>
      <c r="F254" s="41"/>
      <c r="G254" s="41"/>
      <c r="H254" s="41"/>
    </row>
    <row r="256" spans="2:8" ht="16" thickBot="1" x14ac:dyDescent="0.4">
      <c r="B256" s="28" t="s">
        <v>140</v>
      </c>
      <c r="C256" s="28"/>
      <c r="H256" s="29" t="s">
        <v>141</v>
      </c>
    </row>
    <row r="257" spans="2:8" ht="15" thickTop="1" x14ac:dyDescent="0.35">
      <c r="B257" s="16"/>
      <c r="C257" s="17"/>
      <c r="D257" s="17"/>
      <c r="E257" s="17"/>
      <c r="F257" s="17"/>
      <c r="G257" s="17"/>
      <c r="H257" s="17"/>
    </row>
    <row r="258" spans="2:8" ht="15.5" x14ac:dyDescent="0.35">
      <c r="B258" s="19" t="s">
        <v>60</v>
      </c>
      <c r="C258" s="20"/>
      <c r="D258" s="20" t="s">
        <v>61</v>
      </c>
      <c r="E258" s="20" t="s">
        <v>55</v>
      </c>
      <c r="F258" s="20" t="s">
        <v>56</v>
      </c>
      <c r="G258" s="20" t="s">
        <v>57</v>
      </c>
      <c r="H258" s="20" t="s">
        <v>62</v>
      </c>
    </row>
    <row r="259" spans="2:8" ht="15" thickBot="1" x14ac:dyDescent="0.4">
      <c r="B259" s="21"/>
      <c r="C259" s="22"/>
      <c r="D259" s="22"/>
      <c r="E259" s="22"/>
      <c r="F259" s="22"/>
      <c r="G259" s="22"/>
      <c r="H259" s="23"/>
    </row>
    <row r="260" spans="2:8" ht="16.5" thickTop="1" thickBot="1" x14ac:dyDescent="0.4">
      <c r="B260" s="24"/>
      <c r="C260" s="25"/>
      <c r="D260" s="25"/>
      <c r="E260" s="25"/>
      <c r="F260" s="32"/>
      <c r="G260" s="33"/>
      <c r="H260" s="32"/>
    </row>
    <row r="261" spans="2:8" ht="16" thickBot="1" x14ac:dyDescent="0.4">
      <c r="B261" s="10"/>
      <c r="C261" s="67"/>
      <c r="D261" s="11"/>
      <c r="E261" s="67"/>
      <c r="F261" s="9"/>
      <c r="G261" s="9"/>
      <c r="H261" s="75">
        <f>F261</f>
        <v>0</v>
      </c>
    </row>
    <row r="262" spans="2:8" ht="16" thickBot="1" x14ac:dyDescent="0.4">
      <c r="B262" s="7"/>
      <c r="C262" s="65"/>
      <c r="D262" s="25"/>
      <c r="E262" s="116"/>
      <c r="F262" s="25"/>
      <c r="G262" s="118"/>
      <c r="H262" s="72">
        <f>H261+F262-G262</f>
        <v>0</v>
      </c>
    </row>
    <row r="263" spans="2:8" ht="16" thickBot="1" x14ac:dyDescent="0.4">
      <c r="B263" s="24"/>
      <c r="C263" s="25"/>
      <c r="D263" s="25"/>
      <c r="E263" s="25"/>
      <c r="F263" s="25"/>
      <c r="G263" s="25"/>
      <c r="H263" s="25"/>
    </row>
    <row r="264" spans="2:8" ht="15.5" x14ac:dyDescent="0.35">
      <c r="B264" s="41"/>
      <c r="C264" s="41"/>
      <c r="D264" s="41"/>
      <c r="E264" s="41"/>
      <c r="F264" s="41"/>
      <c r="G264" s="41"/>
      <c r="H264" s="41"/>
    </row>
    <row r="267" spans="2:8" ht="16" thickBot="1" x14ac:dyDescent="0.4">
      <c r="B267" s="28" t="s">
        <v>142</v>
      </c>
      <c r="C267" s="28"/>
      <c r="H267" s="29" t="s">
        <v>143</v>
      </c>
    </row>
    <row r="268" spans="2:8" ht="15" thickTop="1" x14ac:dyDescent="0.35">
      <c r="B268" s="16"/>
      <c r="C268" s="17"/>
      <c r="D268" s="17"/>
      <c r="E268" s="17"/>
      <c r="F268" s="17"/>
      <c r="G268" s="17"/>
      <c r="H268" s="18"/>
    </row>
    <row r="269" spans="2:8" ht="15.5" x14ac:dyDescent="0.35">
      <c r="B269" s="19" t="s">
        <v>60</v>
      </c>
      <c r="C269" s="20"/>
      <c r="D269" s="20" t="s">
        <v>61</v>
      </c>
      <c r="E269" s="20" t="s">
        <v>55</v>
      </c>
      <c r="F269" s="20" t="s">
        <v>56</v>
      </c>
      <c r="G269" s="20" t="s">
        <v>57</v>
      </c>
      <c r="H269" s="20" t="s">
        <v>62</v>
      </c>
    </row>
    <row r="270" spans="2:8" ht="15" thickBot="1" x14ac:dyDescent="0.4">
      <c r="B270" s="21"/>
      <c r="C270" s="22"/>
      <c r="D270" s="22"/>
      <c r="E270" s="22"/>
      <c r="F270" s="22"/>
      <c r="G270" s="22"/>
      <c r="H270" s="23"/>
    </row>
    <row r="271" spans="2:8" ht="16.5" thickTop="1" thickBot="1" x14ac:dyDescent="0.4">
      <c r="B271" s="24"/>
      <c r="C271" s="25"/>
      <c r="D271" s="25"/>
      <c r="E271" s="25"/>
      <c r="F271" s="32"/>
      <c r="G271" s="33"/>
      <c r="H271" s="32"/>
    </row>
    <row r="272" spans="2:8" ht="16" thickBot="1" x14ac:dyDescent="0.4">
      <c r="B272" s="10"/>
      <c r="C272" s="67"/>
      <c r="D272" s="11"/>
      <c r="E272" s="67"/>
      <c r="F272" s="9"/>
      <c r="G272" s="9"/>
      <c r="H272" s="75">
        <f>F272</f>
        <v>0</v>
      </c>
    </row>
    <row r="273" spans="2:8" ht="16" thickBot="1" x14ac:dyDescent="0.4">
      <c r="B273" s="7"/>
      <c r="C273" s="65"/>
      <c r="D273" s="25"/>
      <c r="E273" s="116"/>
      <c r="F273" s="25"/>
      <c r="G273" s="118"/>
      <c r="H273" s="72">
        <f>H272+F273-G273</f>
        <v>0</v>
      </c>
    </row>
    <row r="274" spans="2:8" ht="16" thickBot="1" x14ac:dyDescent="0.4">
      <c r="B274" s="24"/>
      <c r="C274" s="25"/>
      <c r="D274" s="25"/>
      <c r="E274" s="25"/>
      <c r="F274" s="25"/>
      <c r="G274" s="25"/>
      <c r="H274" s="25"/>
    </row>
    <row r="275" spans="2:8" ht="15.5" x14ac:dyDescent="0.35">
      <c r="B275" s="41"/>
      <c r="C275" s="41"/>
      <c r="D275" s="41"/>
      <c r="E275" s="41"/>
      <c r="F275" s="41"/>
      <c r="G275" s="41"/>
      <c r="H275" s="41"/>
    </row>
    <row r="278" spans="2:8" ht="16" thickBot="1" x14ac:dyDescent="0.4">
      <c r="B278" s="28" t="s">
        <v>144</v>
      </c>
      <c r="C278" s="28"/>
      <c r="H278" s="29" t="s">
        <v>145</v>
      </c>
    </row>
    <row r="279" spans="2:8" ht="15" thickTop="1" x14ac:dyDescent="0.35">
      <c r="B279" s="16"/>
      <c r="C279" s="17"/>
      <c r="D279" s="17"/>
      <c r="E279" s="17"/>
      <c r="F279" s="17"/>
      <c r="G279" s="17"/>
      <c r="H279" s="17"/>
    </row>
    <row r="280" spans="2:8" ht="15.5" x14ac:dyDescent="0.35">
      <c r="B280" s="19" t="s">
        <v>60</v>
      </c>
      <c r="C280" s="20"/>
      <c r="D280" s="20" t="s">
        <v>61</v>
      </c>
      <c r="E280" s="20" t="s">
        <v>55</v>
      </c>
      <c r="F280" s="20" t="s">
        <v>56</v>
      </c>
      <c r="G280" s="20" t="s">
        <v>57</v>
      </c>
      <c r="H280" s="20" t="s">
        <v>62</v>
      </c>
    </row>
    <row r="281" spans="2:8" ht="15" thickBot="1" x14ac:dyDescent="0.4">
      <c r="B281" s="21"/>
      <c r="C281" s="22"/>
      <c r="D281" s="22"/>
      <c r="E281" s="22"/>
      <c r="F281" s="22"/>
      <c r="G281" s="22"/>
      <c r="H281" s="23"/>
    </row>
    <row r="282" spans="2:8" ht="16.5" thickTop="1" thickBot="1" x14ac:dyDescent="0.4">
      <c r="B282" s="24"/>
      <c r="C282" s="25"/>
      <c r="D282" s="25"/>
      <c r="E282" s="25"/>
      <c r="F282" s="32"/>
      <c r="G282" s="33"/>
      <c r="H282" s="32"/>
    </row>
    <row r="283" spans="2:8" ht="16" thickBot="1" x14ac:dyDescent="0.4">
      <c r="B283" s="10"/>
      <c r="C283" s="67"/>
      <c r="D283" s="11"/>
      <c r="E283" s="67"/>
      <c r="F283" s="9"/>
      <c r="G283" s="9"/>
      <c r="H283" s="75">
        <f>F283</f>
        <v>0</v>
      </c>
    </row>
    <row r="284" spans="2:8" ht="16" thickBot="1" x14ac:dyDescent="0.4">
      <c r="B284" s="7"/>
      <c r="C284" s="65"/>
      <c r="D284" s="25"/>
      <c r="E284" s="116"/>
      <c r="F284" s="25"/>
      <c r="G284" s="118"/>
      <c r="H284" s="72">
        <f>H283+F284-G284</f>
        <v>0</v>
      </c>
    </row>
    <row r="285" spans="2:8" ht="16" thickBot="1" x14ac:dyDescent="0.4">
      <c r="B285" s="24"/>
      <c r="C285" s="25"/>
      <c r="D285" s="25"/>
      <c r="E285" s="25"/>
      <c r="F285" s="25"/>
      <c r="G285" s="25"/>
      <c r="H285" s="25"/>
    </row>
    <row r="286" spans="2:8" ht="15.5" x14ac:dyDescent="0.35">
      <c r="B286" s="41"/>
      <c r="C286" s="41"/>
      <c r="D286" s="41"/>
      <c r="E286" s="41"/>
      <c r="F286" s="41"/>
      <c r="G286" s="41"/>
      <c r="H286" s="41"/>
    </row>
    <row r="289" spans="2:8" ht="16" thickBot="1" x14ac:dyDescent="0.4">
      <c r="B289" s="28" t="s">
        <v>146</v>
      </c>
      <c r="C289" s="28"/>
      <c r="F289" s="28" t="s">
        <v>68</v>
      </c>
      <c r="H289" s="5" t="s">
        <v>147</v>
      </c>
    </row>
    <row r="290" spans="2:8" ht="15" thickTop="1" x14ac:dyDescent="0.35">
      <c r="B290" s="16"/>
      <c r="C290" s="17"/>
      <c r="D290" s="17"/>
      <c r="E290" s="17"/>
      <c r="F290" s="17"/>
      <c r="G290" s="17"/>
      <c r="H290" s="18"/>
    </row>
    <row r="291" spans="2:8" ht="15.5" x14ac:dyDescent="0.35">
      <c r="B291" s="19" t="s">
        <v>60</v>
      </c>
      <c r="C291" s="20"/>
      <c r="D291" s="20" t="s">
        <v>61</v>
      </c>
      <c r="E291" s="20" t="s">
        <v>55</v>
      </c>
      <c r="F291" s="20" t="s">
        <v>56</v>
      </c>
      <c r="G291" s="20" t="s">
        <v>57</v>
      </c>
      <c r="H291" s="20" t="s">
        <v>62</v>
      </c>
    </row>
    <row r="292" spans="2:8" ht="15" thickBot="1" x14ac:dyDescent="0.4">
      <c r="B292" s="21"/>
      <c r="C292" s="22"/>
      <c r="D292" s="22"/>
      <c r="E292" s="22"/>
      <c r="F292" s="22"/>
      <c r="G292" s="22"/>
      <c r="H292" s="23"/>
    </row>
    <row r="293" spans="2:8" ht="16.5" thickTop="1" thickBot="1" x14ac:dyDescent="0.4">
      <c r="B293" s="24"/>
      <c r="C293" s="25"/>
      <c r="D293" s="25"/>
      <c r="E293" s="25"/>
      <c r="F293" s="32"/>
      <c r="G293" s="33"/>
      <c r="H293" s="32"/>
    </row>
    <row r="294" spans="2:8" ht="19.5" customHeight="1" thickBot="1" x14ac:dyDescent="0.4">
      <c r="B294" s="7"/>
      <c r="C294" s="65"/>
      <c r="D294" s="8"/>
      <c r="E294" s="67"/>
      <c r="F294" s="9"/>
      <c r="G294" s="32"/>
      <c r="H294" s="75">
        <f>F294</f>
        <v>0</v>
      </c>
    </row>
    <row r="295" spans="2:8" ht="16" thickBot="1" x14ac:dyDescent="0.4">
      <c r="B295" s="7"/>
      <c r="C295" s="65"/>
      <c r="D295" s="25"/>
      <c r="E295" s="116"/>
      <c r="F295" s="25"/>
      <c r="G295" s="118"/>
      <c r="H295" s="72">
        <f>H294+F295-G295</f>
        <v>0</v>
      </c>
    </row>
    <row r="296" spans="2:8" ht="16" thickBot="1" x14ac:dyDescent="0.4">
      <c r="B296" s="24"/>
      <c r="C296" s="25"/>
      <c r="D296" s="25"/>
      <c r="E296" s="25"/>
      <c r="F296" s="25"/>
      <c r="G296" s="25"/>
      <c r="H296" s="25"/>
    </row>
    <row r="297" spans="2:8" ht="15.5" x14ac:dyDescent="0.35">
      <c r="B297" s="41"/>
      <c r="C297" s="41"/>
      <c r="D297" s="41"/>
      <c r="E297" s="41"/>
      <c r="F297" s="41"/>
      <c r="G297" s="41"/>
      <c r="H297" s="41"/>
    </row>
    <row r="298" spans="2:8" ht="15.5" x14ac:dyDescent="0.35">
      <c r="B298" s="41"/>
      <c r="C298" s="41"/>
      <c r="D298" s="41"/>
      <c r="E298" s="41"/>
      <c r="F298" s="41"/>
      <c r="G298" s="41"/>
      <c r="H298" s="41"/>
    </row>
    <row r="300" spans="2:8" ht="16" thickBot="1" x14ac:dyDescent="0.4">
      <c r="B300" s="28" t="s">
        <v>70</v>
      </c>
      <c r="C300" s="28"/>
      <c r="F300" s="28" t="s">
        <v>148</v>
      </c>
      <c r="H300" t="s">
        <v>149</v>
      </c>
    </row>
    <row r="301" spans="2:8" ht="15" thickTop="1" x14ac:dyDescent="0.35">
      <c r="B301" s="16"/>
      <c r="C301" s="17"/>
      <c r="D301" s="17"/>
      <c r="E301" s="17"/>
      <c r="F301" s="17"/>
      <c r="G301" s="17"/>
      <c r="H301" s="18"/>
    </row>
    <row r="302" spans="2:8" ht="15.5" x14ac:dyDescent="0.35">
      <c r="B302" s="19" t="s">
        <v>60</v>
      </c>
      <c r="C302" s="20"/>
      <c r="D302" s="20" t="s">
        <v>61</v>
      </c>
      <c r="E302" s="20" t="s">
        <v>55</v>
      </c>
      <c r="F302" s="20" t="s">
        <v>56</v>
      </c>
      <c r="G302" s="20" t="s">
        <v>57</v>
      </c>
      <c r="H302" s="20" t="s">
        <v>62</v>
      </c>
    </row>
    <row r="303" spans="2:8" ht="15" thickBot="1" x14ac:dyDescent="0.4">
      <c r="B303" s="21"/>
      <c r="C303" s="22"/>
      <c r="D303" s="22"/>
      <c r="E303" s="22"/>
      <c r="F303" s="22"/>
      <c r="G303" s="22"/>
      <c r="H303" s="23"/>
    </row>
    <row r="304" spans="2:8" ht="16.5" thickTop="1" thickBot="1" x14ac:dyDescent="0.4">
      <c r="B304" s="24"/>
      <c r="C304" s="25"/>
      <c r="D304" s="25"/>
      <c r="E304" s="25"/>
      <c r="F304" s="32"/>
      <c r="G304" s="33"/>
      <c r="H304" s="32"/>
    </row>
    <row r="305" spans="2:8" ht="16" thickBot="1" x14ac:dyDescent="0.4">
      <c r="B305" s="7"/>
      <c r="C305" s="65"/>
      <c r="D305" s="8"/>
      <c r="E305" s="67"/>
      <c r="F305" s="9"/>
      <c r="G305" s="32"/>
      <c r="H305" s="75">
        <f>F305</f>
        <v>0</v>
      </c>
    </row>
    <row r="306" spans="2:8" ht="16" thickBot="1" x14ac:dyDescent="0.4">
      <c r="B306" s="7"/>
      <c r="C306" s="65"/>
      <c r="D306" s="25"/>
      <c r="E306" s="116"/>
      <c r="F306" s="25"/>
      <c r="G306" s="118"/>
      <c r="H306" s="72">
        <f>H305+F306-G306</f>
        <v>0</v>
      </c>
    </row>
    <row r="307" spans="2:8" ht="16" thickBot="1" x14ac:dyDescent="0.4">
      <c r="B307" s="24"/>
      <c r="C307" s="25"/>
      <c r="D307" s="25"/>
      <c r="E307" s="25"/>
      <c r="F307" s="25"/>
      <c r="G307" s="25"/>
      <c r="H307" s="25"/>
    </row>
    <row r="311" spans="2:8" ht="16" thickBot="1" x14ac:dyDescent="0.4">
      <c r="B311" s="28" t="s">
        <v>151</v>
      </c>
      <c r="C311" s="28"/>
      <c r="H311" s="29" t="s">
        <v>150</v>
      </c>
    </row>
    <row r="312" spans="2:8" ht="15" thickTop="1" x14ac:dyDescent="0.35">
      <c r="B312" s="16"/>
      <c r="C312" s="17"/>
      <c r="D312" s="17"/>
      <c r="E312" s="17"/>
      <c r="F312" s="17"/>
      <c r="G312" s="17"/>
      <c r="H312" s="17"/>
    </row>
    <row r="313" spans="2:8" ht="15.5" x14ac:dyDescent="0.35">
      <c r="B313" s="19" t="s">
        <v>60</v>
      </c>
      <c r="C313" s="20"/>
      <c r="D313" s="20" t="s">
        <v>61</v>
      </c>
      <c r="E313" s="20" t="s">
        <v>55</v>
      </c>
      <c r="F313" s="20" t="s">
        <v>56</v>
      </c>
      <c r="G313" s="20" t="s">
        <v>57</v>
      </c>
      <c r="H313" s="20" t="s">
        <v>62</v>
      </c>
    </row>
    <row r="314" spans="2:8" ht="15" thickBot="1" x14ac:dyDescent="0.4">
      <c r="B314" s="21"/>
      <c r="C314" s="22"/>
      <c r="D314" s="22"/>
      <c r="E314" s="22"/>
      <c r="F314" s="22"/>
      <c r="G314" s="22"/>
      <c r="H314" s="23"/>
    </row>
    <row r="315" spans="2:8" ht="16.5" thickTop="1" thickBot="1" x14ac:dyDescent="0.4">
      <c r="B315" s="24"/>
      <c r="C315" s="25"/>
      <c r="D315" s="25"/>
      <c r="E315" s="25"/>
      <c r="F315" s="32"/>
      <c r="G315" s="33"/>
      <c r="H315" s="32"/>
    </row>
    <row r="316" spans="2:8" ht="16" thickBot="1" x14ac:dyDescent="0.4">
      <c r="B316" s="7"/>
      <c r="C316" s="65"/>
      <c r="D316" s="8"/>
      <c r="E316" s="67"/>
      <c r="F316" s="9"/>
      <c r="G316" s="32"/>
      <c r="H316" s="75">
        <f>F316</f>
        <v>0</v>
      </c>
    </row>
    <row r="317" spans="2:8" ht="16" thickBot="1" x14ac:dyDescent="0.4">
      <c r="B317" s="7"/>
      <c r="C317" s="65"/>
      <c r="D317" s="25"/>
      <c r="E317" s="116"/>
      <c r="F317" s="25"/>
      <c r="G317" s="9"/>
      <c r="H317" s="72">
        <f>H316+F317-G317</f>
        <v>0</v>
      </c>
    </row>
    <row r="318" spans="2:8" ht="16" thickBot="1" x14ac:dyDescent="0.4">
      <c r="B318" s="24"/>
      <c r="C318" s="25"/>
      <c r="D318" s="25"/>
      <c r="E318" s="25"/>
      <c r="F318" s="25"/>
      <c r="G318" s="25"/>
      <c r="H318" s="25"/>
    </row>
    <row r="319" spans="2:8" ht="15.5" x14ac:dyDescent="0.35">
      <c r="B319" s="41"/>
      <c r="C319" s="41"/>
      <c r="D319" s="41"/>
      <c r="E319" s="41"/>
      <c r="F319" s="41"/>
      <c r="G319" s="41"/>
      <c r="H319" s="41"/>
    </row>
    <row r="322" spans="2:8" ht="16" thickBot="1" x14ac:dyDescent="0.4">
      <c r="B322" s="28" t="s">
        <v>152</v>
      </c>
      <c r="C322" s="28"/>
      <c r="G322" s="28" t="s">
        <v>69</v>
      </c>
      <c r="H322" t="s">
        <v>153</v>
      </c>
    </row>
    <row r="323" spans="2:8" ht="15" thickTop="1" x14ac:dyDescent="0.35">
      <c r="B323" s="16"/>
      <c r="C323" s="17"/>
      <c r="D323" s="17"/>
      <c r="E323" s="17"/>
      <c r="F323" s="17"/>
      <c r="G323" s="17"/>
      <c r="H323" s="18"/>
    </row>
    <row r="324" spans="2:8" ht="15.5" x14ac:dyDescent="0.35">
      <c r="B324" s="19" t="s">
        <v>60</v>
      </c>
      <c r="C324" s="20"/>
      <c r="D324" s="20" t="s">
        <v>61</v>
      </c>
      <c r="E324" s="20" t="s">
        <v>55</v>
      </c>
      <c r="F324" s="20" t="s">
        <v>56</v>
      </c>
      <c r="G324" s="20" t="s">
        <v>57</v>
      </c>
      <c r="H324" s="20" t="s">
        <v>62</v>
      </c>
    </row>
    <row r="325" spans="2:8" ht="15" thickBot="1" x14ac:dyDescent="0.4">
      <c r="B325" s="21"/>
      <c r="C325" s="22"/>
      <c r="D325" s="22"/>
      <c r="E325" s="22"/>
      <c r="F325" s="22"/>
      <c r="G325" s="22"/>
      <c r="H325" s="23"/>
    </row>
    <row r="326" spans="2:8" ht="16.5" thickTop="1" thickBot="1" x14ac:dyDescent="0.4">
      <c r="B326" s="24"/>
      <c r="C326" s="25"/>
      <c r="D326" s="25"/>
      <c r="E326" s="25"/>
      <c r="F326" s="32"/>
      <c r="G326" s="33"/>
      <c r="H326" s="32"/>
    </row>
    <row r="327" spans="2:8" ht="16" thickBot="1" x14ac:dyDescent="0.4">
      <c r="B327" s="7"/>
      <c r="C327" s="65"/>
      <c r="D327" s="8"/>
      <c r="E327" s="67"/>
      <c r="F327" s="9"/>
      <c r="G327" s="32"/>
      <c r="H327" s="75">
        <f>F327</f>
        <v>0</v>
      </c>
    </row>
    <row r="328" spans="2:8" ht="16" thickBot="1" x14ac:dyDescent="0.4">
      <c r="B328" s="7"/>
      <c r="C328" s="65"/>
      <c r="D328" s="25"/>
      <c r="E328" s="116"/>
      <c r="F328" s="25"/>
      <c r="G328" s="9"/>
      <c r="H328" s="72">
        <f>H327+F328-G328</f>
        <v>0</v>
      </c>
    </row>
    <row r="329" spans="2:8" ht="16" thickBot="1" x14ac:dyDescent="0.4">
      <c r="B329" s="24"/>
      <c r="C329" s="25"/>
      <c r="D329" s="25"/>
      <c r="E329" s="25"/>
      <c r="F329" s="25"/>
      <c r="G329" s="25"/>
      <c r="H329" s="25"/>
    </row>
    <row r="332" spans="2:8" ht="16" thickBot="1" x14ac:dyDescent="0.4">
      <c r="B332" s="28" t="s">
        <v>154</v>
      </c>
      <c r="C332" s="28"/>
      <c r="G332" s="28"/>
      <c r="H332" s="36" t="s">
        <v>155</v>
      </c>
    </row>
    <row r="333" spans="2:8" ht="15" thickTop="1" x14ac:dyDescent="0.35">
      <c r="B333" s="16"/>
      <c r="C333" s="17"/>
      <c r="D333" s="17"/>
      <c r="E333" s="17"/>
      <c r="F333" s="17"/>
      <c r="G333" s="17"/>
      <c r="H333" s="17"/>
    </row>
    <row r="334" spans="2:8" ht="15.5" x14ac:dyDescent="0.35">
      <c r="B334" s="19" t="s">
        <v>60</v>
      </c>
      <c r="C334" s="20"/>
      <c r="D334" s="20" t="s">
        <v>61</v>
      </c>
      <c r="E334" s="20" t="s">
        <v>55</v>
      </c>
      <c r="F334" s="20" t="s">
        <v>56</v>
      </c>
      <c r="G334" s="20" t="s">
        <v>57</v>
      </c>
      <c r="H334" s="20" t="s">
        <v>62</v>
      </c>
    </row>
    <row r="335" spans="2:8" ht="15" thickBot="1" x14ac:dyDescent="0.4">
      <c r="B335" s="21"/>
      <c r="C335" s="22"/>
      <c r="D335" s="22"/>
      <c r="E335" s="22"/>
      <c r="F335" s="22"/>
      <c r="G335" s="22"/>
      <c r="H335" s="23"/>
    </row>
    <row r="336" spans="2:8" ht="16.5" thickTop="1" thickBot="1" x14ac:dyDescent="0.4">
      <c r="B336" s="24"/>
      <c r="C336" s="25"/>
      <c r="D336" s="25"/>
      <c r="E336" s="25"/>
      <c r="F336" s="32"/>
      <c r="G336" s="33"/>
      <c r="H336" s="32"/>
    </row>
    <row r="337" spans="2:8" ht="16" thickBot="1" x14ac:dyDescent="0.4">
      <c r="B337" s="7"/>
      <c r="C337" s="65"/>
      <c r="D337" s="8"/>
      <c r="E337" s="67"/>
      <c r="F337" s="9"/>
      <c r="G337" s="32"/>
      <c r="H337" s="75">
        <f>F337</f>
        <v>0</v>
      </c>
    </row>
    <row r="338" spans="2:8" ht="16" thickBot="1" x14ac:dyDescent="0.4">
      <c r="B338" s="7"/>
      <c r="C338" s="65"/>
      <c r="D338" s="25"/>
      <c r="E338" s="116"/>
      <c r="F338" s="25"/>
      <c r="G338" s="9"/>
      <c r="H338" s="72">
        <f>H337+F338-G338</f>
        <v>0</v>
      </c>
    </row>
    <row r="339" spans="2:8" ht="16" thickBot="1" x14ac:dyDescent="0.4">
      <c r="B339" s="24"/>
      <c r="C339" s="25"/>
      <c r="D339" s="25"/>
      <c r="E339" s="25"/>
      <c r="F339" s="25"/>
      <c r="G339" s="25"/>
      <c r="H339" s="25"/>
    </row>
    <row r="340" spans="2:8" ht="15.5" x14ac:dyDescent="0.35">
      <c r="B340" s="41"/>
      <c r="C340" s="41"/>
      <c r="D340" s="41"/>
      <c r="E340" s="41"/>
      <c r="F340" s="41"/>
      <c r="G340" s="41"/>
      <c r="H340" s="41"/>
    </row>
    <row r="343" spans="2:8" ht="16" thickBot="1" x14ac:dyDescent="0.4">
      <c r="B343" s="28" t="s">
        <v>71</v>
      </c>
      <c r="C343" s="28"/>
      <c r="H343" s="29" t="s">
        <v>161</v>
      </c>
    </row>
    <row r="344" spans="2:8" ht="15" thickTop="1" x14ac:dyDescent="0.35">
      <c r="B344" s="16"/>
      <c r="C344" s="17"/>
      <c r="D344" s="17"/>
      <c r="E344" s="17"/>
      <c r="F344" s="17"/>
      <c r="G344" s="17"/>
      <c r="H344" s="18"/>
    </row>
    <row r="345" spans="2:8" ht="15.5" x14ac:dyDescent="0.35">
      <c r="B345" s="19" t="s">
        <v>60</v>
      </c>
      <c r="C345" s="20"/>
      <c r="D345" s="20" t="s">
        <v>61</v>
      </c>
      <c r="E345" s="20" t="s">
        <v>55</v>
      </c>
      <c r="F345" s="20" t="s">
        <v>56</v>
      </c>
      <c r="G345" s="20" t="s">
        <v>57</v>
      </c>
      <c r="H345" s="20" t="s">
        <v>62</v>
      </c>
    </row>
    <row r="346" spans="2:8" ht="15" thickBot="1" x14ac:dyDescent="0.4">
      <c r="B346" s="21"/>
      <c r="C346" s="22"/>
      <c r="D346" s="22"/>
      <c r="E346" s="22"/>
      <c r="F346" s="22"/>
      <c r="G346" s="22"/>
      <c r="H346" s="23"/>
    </row>
    <row r="347" spans="2:8" ht="16.5" thickTop="1" thickBot="1" x14ac:dyDescent="0.4">
      <c r="B347" s="24"/>
      <c r="C347" s="25"/>
      <c r="D347" s="25"/>
      <c r="E347" s="25"/>
      <c r="F347" s="32"/>
      <c r="G347" s="33"/>
      <c r="H347" s="32"/>
    </row>
    <row r="348" spans="2:8" ht="16" thickBot="1" x14ac:dyDescent="0.4">
      <c r="B348" s="7"/>
      <c r="C348" s="65"/>
      <c r="D348" s="8"/>
      <c r="E348" s="67"/>
      <c r="F348" s="9"/>
      <c r="G348" s="9"/>
      <c r="H348" s="75">
        <f>F348</f>
        <v>0</v>
      </c>
    </row>
    <row r="349" spans="2:8" ht="16" thickBot="1" x14ac:dyDescent="0.4">
      <c r="B349" s="7"/>
      <c r="C349" s="65"/>
      <c r="D349" s="25"/>
      <c r="E349" s="116"/>
      <c r="F349" s="25"/>
      <c r="G349" s="9"/>
      <c r="H349" s="72">
        <f>H348+F349-G349</f>
        <v>0</v>
      </c>
    </row>
    <row r="350" spans="2:8" ht="16" thickBot="1" x14ac:dyDescent="0.4">
      <c r="B350" s="24"/>
      <c r="C350" s="25"/>
      <c r="D350" s="25"/>
      <c r="E350" s="25"/>
      <c r="F350" s="25"/>
      <c r="G350" s="25"/>
      <c r="H350" s="25"/>
    </row>
  </sheetData>
  <mergeCells count="3">
    <mergeCell ref="B1:H1"/>
    <mergeCell ref="B2:H2"/>
    <mergeCell ref="B4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9ADC-978A-4B02-A865-E4713E68C17A}">
  <dimension ref="B1:F35"/>
  <sheetViews>
    <sheetView workbookViewId="0">
      <selection activeCell="D14" sqref="D14"/>
    </sheetView>
  </sheetViews>
  <sheetFormatPr defaultRowHeight="14.5" x14ac:dyDescent="0.35"/>
  <cols>
    <col min="3" max="3" width="36.453125" customWidth="1"/>
    <col min="4" max="4" width="12.1796875" customWidth="1"/>
    <col min="5" max="5" width="12.81640625" customWidth="1"/>
  </cols>
  <sheetData>
    <row r="1" spans="2:5" x14ac:dyDescent="0.35">
      <c r="B1" s="147" t="s">
        <v>58</v>
      </c>
      <c r="C1" s="147"/>
      <c r="D1" s="147"/>
      <c r="E1" s="147"/>
    </row>
    <row r="2" spans="2:5" x14ac:dyDescent="0.35">
      <c r="B2" s="147" t="s">
        <v>182</v>
      </c>
      <c r="C2" s="147"/>
      <c r="D2" s="147"/>
      <c r="E2" s="147"/>
    </row>
    <row r="3" spans="2:5" ht="15" thickBot="1" x14ac:dyDescent="0.4">
      <c r="B3" s="148" t="s">
        <v>252</v>
      </c>
      <c r="C3" s="148"/>
      <c r="D3" s="148"/>
      <c r="E3" s="148"/>
    </row>
    <row r="4" spans="2:5" x14ac:dyDescent="0.35">
      <c r="B4" s="37" t="s">
        <v>73</v>
      </c>
      <c r="C4" s="38" t="s">
        <v>74</v>
      </c>
      <c r="D4" s="39" t="s">
        <v>178</v>
      </c>
      <c r="E4" s="39" t="s">
        <v>179</v>
      </c>
    </row>
    <row r="5" spans="2:5" x14ac:dyDescent="0.35">
      <c r="B5" s="39">
        <v>111</v>
      </c>
      <c r="C5" s="61" t="s">
        <v>75</v>
      </c>
      <c r="D5" s="71">
        <f>'Buku Besar'!H23</f>
        <v>0</v>
      </c>
      <c r="E5" s="71"/>
    </row>
    <row r="6" spans="2:5" x14ac:dyDescent="0.35">
      <c r="B6" s="39">
        <v>112</v>
      </c>
      <c r="C6" s="61" t="s">
        <v>76</v>
      </c>
      <c r="D6" s="71">
        <f>'Buku Besar'!H33</f>
        <v>0</v>
      </c>
      <c r="E6" s="71"/>
    </row>
    <row r="7" spans="2:5" x14ac:dyDescent="0.35">
      <c r="B7" s="39">
        <v>113</v>
      </c>
      <c r="C7" s="61" t="s">
        <v>158</v>
      </c>
      <c r="D7" s="71"/>
      <c r="E7" s="71"/>
    </row>
    <row r="8" spans="2:5" x14ac:dyDescent="0.35">
      <c r="B8" s="39">
        <v>114</v>
      </c>
      <c r="C8" s="61" t="s">
        <v>77</v>
      </c>
      <c r="D8" s="71">
        <f>'Buku Besar'!H53</f>
        <v>0</v>
      </c>
      <c r="E8" s="71"/>
    </row>
    <row r="9" spans="2:5" x14ac:dyDescent="0.35">
      <c r="B9" s="39">
        <v>115</v>
      </c>
      <c r="C9" s="61" t="s">
        <v>78</v>
      </c>
      <c r="D9" s="71">
        <f>'Buku Besar'!H64</f>
        <v>0</v>
      </c>
      <c r="E9" s="71"/>
    </row>
    <row r="10" spans="2:5" x14ac:dyDescent="0.35">
      <c r="B10" s="39">
        <v>121</v>
      </c>
      <c r="C10" s="61" t="s">
        <v>79</v>
      </c>
      <c r="D10" s="71">
        <f>'Buku Besar'!H75</f>
        <v>0</v>
      </c>
      <c r="E10" s="71"/>
    </row>
    <row r="11" spans="2:5" x14ac:dyDescent="0.35">
      <c r="B11" s="39">
        <v>122</v>
      </c>
      <c r="C11" s="61" t="s">
        <v>91</v>
      </c>
      <c r="D11" s="71"/>
      <c r="E11" s="71"/>
    </row>
    <row r="12" spans="2:5" x14ac:dyDescent="0.35">
      <c r="B12" s="39">
        <v>123</v>
      </c>
      <c r="C12" s="61" t="s">
        <v>80</v>
      </c>
      <c r="D12" s="71">
        <f>'Buku Besar'!H96</f>
        <v>0</v>
      </c>
      <c r="E12" s="71"/>
    </row>
    <row r="13" spans="2:5" x14ac:dyDescent="0.35">
      <c r="B13" s="39">
        <v>124</v>
      </c>
      <c r="C13" s="61" t="s">
        <v>92</v>
      </c>
      <c r="D13" s="71"/>
      <c r="E13" s="71"/>
    </row>
    <row r="14" spans="2:5" x14ac:dyDescent="0.35">
      <c r="B14" s="39">
        <v>125</v>
      </c>
      <c r="C14" s="61" t="s">
        <v>81</v>
      </c>
      <c r="D14" s="71">
        <f>'Buku Besar'!H117</f>
        <v>0</v>
      </c>
      <c r="E14" s="71"/>
    </row>
    <row r="15" spans="2:5" x14ac:dyDescent="0.35">
      <c r="B15" s="39">
        <v>126</v>
      </c>
      <c r="C15" s="61" t="s">
        <v>93</v>
      </c>
      <c r="D15" s="71"/>
      <c r="E15" s="71"/>
    </row>
    <row r="16" spans="2:5" x14ac:dyDescent="0.35">
      <c r="B16" s="39">
        <v>211</v>
      </c>
      <c r="C16" s="61" t="s">
        <v>82</v>
      </c>
      <c r="D16" s="71"/>
      <c r="E16" s="71">
        <f>'Buku Besar'!H139</f>
        <v>0</v>
      </c>
    </row>
    <row r="17" spans="2:5" x14ac:dyDescent="0.35">
      <c r="B17" s="39">
        <v>212</v>
      </c>
      <c r="C17" s="61" t="s">
        <v>83</v>
      </c>
      <c r="D17" s="71"/>
      <c r="E17" s="71">
        <f>'Buku Besar'!H148</f>
        <v>0</v>
      </c>
    </row>
    <row r="18" spans="2:5" x14ac:dyDescent="0.35">
      <c r="B18" s="39">
        <v>213</v>
      </c>
      <c r="C18" s="61" t="s">
        <v>100</v>
      </c>
      <c r="D18" s="71"/>
      <c r="E18" s="71"/>
    </row>
    <row r="19" spans="2:5" x14ac:dyDescent="0.35">
      <c r="B19" s="39">
        <v>214</v>
      </c>
      <c r="C19" s="61" t="s">
        <v>101</v>
      </c>
      <c r="D19" s="71"/>
      <c r="E19" s="71"/>
    </row>
    <row r="20" spans="2:5" x14ac:dyDescent="0.35">
      <c r="B20" s="39">
        <v>221</v>
      </c>
      <c r="C20" s="61" t="s">
        <v>84</v>
      </c>
      <c r="D20" s="71"/>
      <c r="E20" s="71">
        <f>'Buku Besar'!H181</f>
        <v>0</v>
      </c>
    </row>
    <row r="21" spans="2:5" x14ac:dyDescent="0.35">
      <c r="B21" s="39">
        <v>311</v>
      </c>
      <c r="C21" s="61" t="s">
        <v>85</v>
      </c>
      <c r="D21" s="71"/>
      <c r="E21" s="71">
        <f>'Buku Besar'!H191</f>
        <v>0</v>
      </c>
    </row>
    <row r="22" spans="2:5" x14ac:dyDescent="0.35">
      <c r="B22" s="39">
        <v>312</v>
      </c>
      <c r="C22" s="61" t="s">
        <v>86</v>
      </c>
      <c r="D22" s="71">
        <f>'Buku Besar'!H204</f>
        <v>0</v>
      </c>
      <c r="E22" s="71"/>
    </row>
    <row r="23" spans="2:5" x14ac:dyDescent="0.35">
      <c r="B23" s="39">
        <v>411</v>
      </c>
      <c r="C23" s="61" t="s">
        <v>87</v>
      </c>
      <c r="D23" s="71"/>
      <c r="E23" s="71">
        <f>'Buku Besar'!H216</f>
        <v>0</v>
      </c>
    </row>
    <row r="24" spans="2:5" x14ac:dyDescent="0.35">
      <c r="B24" s="39">
        <v>412</v>
      </c>
      <c r="C24" s="61" t="s">
        <v>102</v>
      </c>
      <c r="D24" s="71"/>
      <c r="E24" s="71"/>
    </row>
    <row r="25" spans="2:5" x14ac:dyDescent="0.35">
      <c r="B25" s="39">
        <v>511</v>
      </c>
      <c r="C25" s="40" t="s">
        <v>88</v>
      </c>
      <c r="D25" s="71">
        <f>'Buku Besar'!H250</f>
        <v>0</v>
      </c>
      <c r="E25" s="71"/>
    </row>
    <row r="26" spans="2:5" x14ac:dyDescent="0.35">
      <c r="B26" s="39">
        <v>512</v>
      </c>
      <c r="C26" s="61" t="s">
        <v>89</v>
      </c>
      <c r="D26" s="71">
        <f>'Buku Besar'!H261</f>
        <v>0</v>
      </c>
      <c r="E26" s="71"/>
    </row>
    <row r="27" spans="2:5" x14ac:dyDescent="0.35">
      <c r="B27" s="39">
        <v>513</v>
      </c>
      <c r="C27" s="61" t="s">
        <v>90</v>
      </c>
      <c r="D27" s="71">
        <f>'Buku Besar'!H272</f>
        <v>0</v>
      </c>
      <c r="E27" s="71"/>
    </row>
    <row r="28" spans="2:5" x14ac:dyDescent="0.35">
      <c r="B28" s="39">
        <v>514</v>
      </c>
      <c r="C28" s="61" t="s">
        <v>94</v>
      </c>
      <c r="D28" s="71">
        <f>'Buku Besar'!H283</f>
        <v>0</v>
      </c>
      <c r="E28" s="71"/>
    </row>
    <row r="29" spans="2:5" x14ac:dyDescent="0.35">
      <c r="B29" s="39">
        <v>515</v>
      </c>
      <c r="C29" s="61" t="s">
        <v>95</v>
      </c>
      <c r="D29" s="71"/>
      <c r="E29" s="71"/>
    </row>
    <row r="30" spans="2:5" x14ac:dyDescent="0.35">
      <c r="B30" s="39">
        <v>516</v>
      </c>
      <c r="C30" s="61" t="s">
        <v>96</v>
      </c>
      <c r="D30" s="71"/>
      <c r="E30" s="71"/>
    </row>
    <row r="31" spans="2:5" x14ac:dyDescent="0.35">
      <c r="B31" s="39">
        <v>517</v>
      </c>
      <c r="C31" s="61" t="s">
        <v>97</v>
      </c>
      <c r="D31" s="71"/>
      <c r="E31" s="71"/>
    </row>
    <row r="32" spans="2:5" x14ac:dyDescent="0.35">
      <c r="B32" s="39">
        <v>518</v>
      </c>
      <c r="C32" s="61" t="s">
        <v>98</v>
      </c>
      <c r="D32" s="71"/>
      <c r="E32" s="71"/>
    </row>
    <row r="33" spans="2:6" x14ac:dyDescent="0.35">
      <c r="B33" s="39">
        <v>519</v>
      </c>
      <c r="C33" s="61" t="s">
        <v>99</v>
      </c>
      <c r="D33" s="71"/>
      <c r="E33" s="71"/>
    </row>
    <row r="34" spans="2:6" x14ac:dyDescent="0.35">
      <c r="B34" s="39">
        <v>520</v>
      </c>
      <c r="C34" s="61" t="s">
        <v>103</v>
      </c>
      <c r="D34" s="71"/>
      <c r="E34" s="71"/>
    </row>
    <row r="35" spans="2:6" x14ac:dyDescent="0.35">
      <c r="B35" s="61"/>
      <c r="C35" s="61" t="s">
        <v>180</v>
      </c>
      <c r="D35" s="71">
        <f>SUM(D5:D34)</f>
        <v>0</v>
      </c>
      <c r="E35" s="71">
        <f>SUM(E5:E34)</f>
        <v>0</v>
      </c>
      <c r="F35" s="76">
        <f>D35-E35</f>
        <v>0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1A2C-19CD-457E-B71E-5403A1344043}">
  <dimension ref="B1:G29"/>
  <sheetViews>
    <sheetView zoomScale="70" zoomScaleNormal="70" workbookViewId="0">
      <selection activeCell="F6" sqref="F6:G26"/>
    </sheetView>
  </sheetViews>
  <sheetFormatPr defaultRowHeight="14.5" x14ac:dyDescent="0.35"/>
  <cols>
    <col min="2" max="2" width="11.26953125" bestFit="1" customWidth="1"/>
    <col min="3" max="3" width="4.54296875" customWidth="1"/>
    <col min="4" max="4" width="48.26953125" customWidth="1"/>
    <col min="5" max="5" width="6.453125" customWidth="1"/>
    <col min="6" max="6" width="17.1796875" customWidth="1"/>
    <col min="7" max="7" width="16.54296875" customWidth="1"/>
  </cols>
  <sheetData>
    <row r="1" spans="2:7" x14ac:dyDescent="0.35">
      <c r="B1" s="147" t="s">
        <v>58</v>
      </c>
      <c r="C1" s="147"/>
      <c r="D1" s="147"/>
      <c r="E1" s="147"/>
      <c r="F1" s="147"/>
      <c r="G1" s="147"/>
    </row>
    <row r="2" spans="2:7" x14ac:dyDescent="0.35">
      <c r="B2" s="147" t="s">
        <v>104</v>
      </c>
      <c r="C2" s="147"/>
      <c r="D2" s="147"/>
      <c r="E2" s="147"/>
      <c r="F2" s="147"/>
      <c r="G2" s="147"/>
    </row>
    <row r="3" spans="2:7" ht="15" thickBot="1" x14ac:dyDescent="0.4">
      <c r="B3" s="148" t="s">
        <v>252</v>
      </c>
      <c r="C3" s="148"/>
      <c r="D3" s="148"/>
      <c r="E3" s="148"/>
      <c r="F3" s="148"/>
      <c r="G3" s="148"/>
    </row>
    <row r="4" spans="2:7" ht="46.5" customHeight="1" thickBot="1" x14ac:dyDescent="0.4">
      <c r="B4" s="149" t="s">
        <v>53</v>
      </c>
      <c r="C4" s="150"/>
      <c r="D4" s="63" t="s">
        <v>54</v>
      </c>
      <c r="E4" s="63" t="s">
        <v>55</v>
      </c>
      <c r="F4" s="63" t="s">
        <v>56</v>
      </c>
      <c r="G4" s="63" t="s">
        <v>57</v>
      </c>
    </row>
    <row r="5" spans="2:7" ht="20.149999999999999" customHeight="1" thickBot="1" x14ac:dyDescent="0.4">
      <c r="B5" s="78">
        <v>2022</v>
      </c>
      <c r="C5" s="77"/>
      <c r="D5" s="8"/>
      <c r="E5" s="67"/>
      <c r="F5" s="9"/>
      <c r="G5" s="9"/>
    </row>
    <row r="6" spans="2:7" ht="20.149999999999999" customHeight="1" thickBot="1" x14ac:dyDescent="0.4">
      <c r="B6" s="7"/>
      <c r="C6" s="65"/>
      <c r="D6" s="8"/>
      <c r="E6" s="67"/>
      <c r="F6" s="9"/>
      <c r="G6" s="9"/>
    </row>
    <row r="7" spans="2:7" ht="20.149999999999999" customHeight="1" thickBot="1" x14ac:dyDescent="0.4">
      <c r="B7" s="7"/>
      <c r="C7" s="65"/>
      <c r="D7" s="8"/>
      <c r="E7" s="67"/>
      <c r="F7" s="9"/>
      <c r="G7" s="9"/>
    </row>
    <row r="8" spans="2:7" ht="20.149999999999999" customHeight="1" thickBot="1" x14ac:dyDescent="0.4">
      <c r="B8" s="7"/>
      <c r="C8" s="79"/>
      <c r="D8" s="11"/>
      <c r="E8" s="67"/>
      <c r="F8" s="9"/>
      <c r="G8" s="9"/>
    </row>
    <row r="9" spans="2:7" ht="20.149999999999999" customHeight="1" thickBot="1" x14ac:dyDescent="0.4">
      <c r="B9" s="7"/>
      <c r="C9" s="65"/>
      <c r="D9" s="8"/>
      <c r="E9" s="67"/>
      <c r="F9" s="9"/>
      <c r="G9" s="9"/>
    </row>
    <row r="10" spans="2:7" ht="20.149999999999999" customHeight="1" thickBot="1" x14ac:dyDescent="0.4">
      <c r="B10" s="7"/>
      <c r="C10" s="65"/>
      <c r="D10" s="8"/>
      <c r="E10" s="67"/>
      <c r="F10" s="9"/>
      <c r="G10" s="9"/>
    </row>
    <row r="11" spans="2:7" ht="20.149999999999999" customHeight="1" thickBot="1" x14ac:dyDescent="0.4">
      <c r="B11" s="7"/>
      <c r="C11" s="79"/>
      <c r="D11" s="11"/>
      <c r="E11" s="67"/>
      <c r="F11" s="9"/>
      <c r="G11" s="9"/>
    </row>
    <row r="12" spans="2:7" ht="20.149999999999999" customHeight="1" thickBot="1" x14ac:dyDescent="0.4">
      <c r="B12" s="7"/>
      <c r="C12" s="65"/>
      <c r="D12" s="8"/>
      <c r="E12" s="67"/>
      <c r="F12" s="9"/>
      <c r="G12" s="9"/>
    </row>
    <row r="13" spans="2:7" ht="20.149999999999999" customHeight="1" thickBot="1" x14ac:dyDescent="0.4">
      <c r="B13" s="7"/>
      <c r="C13" s="65"/>
      <c r="D13" s="8"/>
      <c r="E13" s="67"/>
      <c r="F13" s="9"/>
      <c r="G13" s="9"/>
    </row>
    <row r="14" spans="2:7" ht="20.149999999999999" customHeight="1" thickBot="1" x14ac:dyDescent="0.4">
      <c r="B14" s="7"/>
      <c r="C14" s="65"/>
      <c r="D14" s="8"/>
      <c r="E14" s="67"/>
      <c r="F14" s="9"/>
      <c r="G14" s="9"/>
    </row>
    <row r="15" spans="2:7" ht="20.149999999999999" customHeight="1" thickBot="1" x14ac:dyDescent="0.4">
      <c r="B15" s="7"/>
      <c r="C15" s="65"/>
      <c r="D15" s="8"/>
      <c r="E15" s="67"/>
      <c r="F15" s="9"/>
      <c r="G15" s="9"/>
    </row>
    <row r="16" spans="2:7" ht="20.149999999999999" customHeight="1" thickBot="1" x14ac:dyDescent="0.4">
      <c r="B16" s="7"/>
      <c r="C16" s="65"/>
      <c r="D16" s="8"/>
      <c r="E16" s="67"/>
      <c r="F16" s="9"/>
      <c r="G16" s="9"/>
    </row>
    <row r="17" spans="2:7" ht="20.149999999999999" customHeight="1" thickBot="1" x14ac:dyDescent="0.4">
      <c r="B17" s="7"/>
      <c r="C17" s="65"/>
      <c r="D17" s="8"/>
      <c r="E17" s="67"/>
      <c r="F17" s="9"/>
      <c r="G17" s="9"/>
    </row>
    <row r="18" spans="2:7" ht="20.149999999999999" customHeight="1" thickBot="1" x14ac:dyDescent="0.4">
      <c r="B18" s="7"/>
      <c r="C18" s="79"/>
      <c r="D18" s="11"/>
      <c r="E18" s="67"/>
      <c r="F18" s="9"/>
      <c r="G18" s="9"/>
    </row>
    <row r="19" spans="2:7" ht="20.149999999999999" customHeight="1" thickBot="1" x14ac:dyDescent="0.4">
      <c r="B19" s="7"/>
      <c r="C19" s="65"/>
      <c r="D19" s="8"/>
      <c r="E19" s="67"/>
      <c r="F19" s="9"/>
      <c r="G19" s="9"/>
    </row>
    <row r="20" spans="2:7" ht="20.149999999999999" customHeight="1" thickBot="1" x14ac:dyDescent="0.4">
      <c r="B20" s="7"/>
      <c r="C20" s="65"/>
      <c r="D20" s="8"/>
      <c r="E20" s="67"/>
      <c r="F20" s="9"/>
      <c r="G20" s="9"/>
    </row>
    <row r="21" spans="2:7" ht="20.149999999999999" customHeight="1" thickBot="1" x14ac:dyDescent="0.4">
      <c r="B21" s="7"/>
      <c r="C21" s="79"/>
      <c r="D21" s="11"/>
      <c r="E21" s="67"/>
      <c r="F21" s="9"/>
      <c r="G21" s="9"/>
    </row>
    <row r="22" spans="2:7" ht="20.149999999999999" customHeight="1" thickBot="1" x14ac:dyDescent="0.4">
      <c r="B22" s="7"/>
      <c r="C22" s="65"/>
      <c r="D22" s="8"/>
      <c r="E22" s="67"/>
      <c r="F22" s="9"/>
      <c r="G22" s="9"/>
    </row>
    <row r="23" spans="2:7" ht="20.149999999999999" customHeight="1" thickBot="1" x14ac:dyDescent="0.4">
      <c r="B23" s="7"/>
      <c r="C23" s="65"/>
      <c r="D23" s="8"/>
      <c r="E23" s="67"/>
      <c r="F23" s="9"/>
      <c r="G23" s="9"/>
    </row>
    <row r="24" spans="2:7" ht="20.149999999999999" customHeight="1" thickBot="1" x14ac:dyDescent="0.4">
      <c r="B24" s="10"/>
      <c r="C24" s="65"/>
      <c r="D24" s="11"/>
      <c r="E24" s="67"/>
      <c r="F24" s="9"/>
      <c r="G24" s="9"/>
    </row>
    <row r="25" spans="2:7" ht="20.149999999999999" customHeight="1" thickBot="1" x14ac:dyDescent="0.4">
      <c r="B25" s="7"/>
      <c r="C25" s="65"/>
      <c r="D25" s="8"/>
      <c r="E25" s="67"/>
      <c r="F25" s="9"/>
      <c r="G25" s="9"/>
    </row>
    <row r="26" spans="2:7" ht="20.149999999999999" customHeight="1" thickBot="1" x14ac:dyDescent="0.4">
      <c r="B26" s="7"/>
      <c r="C26" s="65"/>
      <c r="D26" s="8"/>
      <c r="E26" s="67"/>
      <c r="F26" s="9"/>
      <c r="G26" s="9"/>
    </row>
    <row r="27" spans="2:7" ht="20.149999999999999" customHeight="1" thickBot="1" x14ac:dyDescent="0.4">
      <c r="B27" s="10"/>
      <c r="C27" s="65"/>
      <c r="D27" s="11"/>
      <c r="E27" s="67"/>
      <c r="F27" s="9"/>
      <c r="G27" s="9"/>
    </row>
    <row r="28" spans="2:7" ht="20.149999999999999" customHeight="1" thickBot="1" x14ac:dyDescent="0.4">
      <c r="B28" s="7"/>
      <c r="C28" s="79"/>
      <c r="D28" s="8"/>
      <c r="E28" s="67"/>
      <c r="F28" s="9"/>
      <c r="G28" s="9"/>
    </row>
    <row r="29" spans="2:7" ht="20.149999999999999" customHeight="1" thickBot="1" x14ac:dyDescent="0.4">
      <c r="B29" s="10"/>
      <c r="C29" s="8"/>
      <c r="D29" s="8"/>
      <c r="E29" s="8"/>
      <c r="F29" s="12">
        <f>SUM(F5:F28)</f>
        <v>0</v>
      </c>
      <c r="G29" s="12">
        <f>SUM(G5:G28)</f>
        <v>0</v>
      </c>
    </row>
  </sheetData>
  <autoFilter ref="B4:G4" xr:uid="{93EF1A2C-19CD-457E-B71E-5403A1344043}">
    <filterColumn colId="0" showButton="0"/>
  </autoFilter>
  <mergeCells count="4">
    <mergeCell ref="B1:G1"/>
    <mergeCell ref="B2:G2"/>
    <mergeCell ref="B3:G3"/>
    <mergeCell ref="B4:C4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314F-055B-4E31-BE06-6BFD846544DE}">
  <dimension ref="B1:F35"/>
  <sheetViews>
    <sheetView topLeftCell="A14" workbookViewId="0">
      <selection activeCell="C5" sqref="C5"/>
    </sheetView>
  </sheetViews>
  <sheetFormatPr defaultRowHeight="14.5" x14ac:dyDescent="0.35"/>
  <cols>
    <col min="3" max="3" width="36.453125" customWidth="1"/>
    <col min="4" max="4" width="12.1796875" customWidth="1"/>
    <col min="5" max="5" width="12.81640625" customWidth="1"/>
  </cols>
  <sheetData>
    <row r="1" spans="2:5" x14ac:dyDescent="0.35">
      <c r="B1" s="147" t="s">
        <v>58</v>
      </c>
      <c r="C1" s="147"/>
      <c r="D1" s="147"/>
      <c r="E1" s="147"/>
    </row>
    <row r="2" spans="2:5" x14ac:dyDescent="0.35">
      <c r="B2" s="147" t="s">
        <v>181</v>
      </c>
      <c r="C2" s="147"/>
      <c r="D2" s="147"/>
      <c r="E2" s="147"/>
    </row>
    <row r="3" spans="2:5" ht="15" thickBot="1" x14ac:dyDescent="0.4">
      <c r="B3" s="148" t="s">
        <v>252</v>
      </c>
      <c r="C3" s="148"/>
      <c r="D3" s="148"/>
      <c r="E3" s="148"/>
    </row>
    <row r="4" spans="2:5" x14ac:dyDescent="0.35">
      <c r="B4" s="37" t="s">
        <v>73</v>
      </c>
      <c r="C4" s="38" t="s">
        <v>74</v>
      </c>
      <c r="D4" s="39" t="s">
        <v>178</v>
      </c>
      <c r="E4" s="39" t="s">
        <v>179</v>
      </c>
    </row>
    <row r="5" spans="2:5" x14ac:dyDescent="0.35">
      <c r="B5" s="39">
        <v>111</v>
      </c>
      <c r="C5" s="61" t="s">
        <v>75</v>
      </c>
      <c r="D5" s="81">
        <f>'Buku Besar'!H23</f>
        <v>0</v>
      </c>
      <c r="E5" s="61"/>
    </row>
    <row r="6" spans="2:5" x14ac:dyDescent="0.35">
      <c r="B6" s="39">
        <v>112</v>
      </c>
      <c r="C6" s="61" t="s">
        <v>76</v>
      </c>
      <c r="D6" s="81">
        <f>'Buku Besar'!H33</f>
        <v>0</v>
      </c>
      <c r="E6" s="61"/>
    </row>
    <row r="7" spans="2:5" x14ac:dyDescent="0.35">
      <c r="B7" s="39">
        <v>113</v>
      </c>
      <c r="C7" s="61" t="s">
        <v>158</v>
      </c>
      <c r="D7" s="83">
        <f>'Buku Besar'!H43</f>
        <v>0</v>
      </c>
      <c r="E7" s="61"/>
    </row>
    <row r="8" spans="2:5" x14ac:dyDescent="0.35">
      <c r="B8" s="39">
        <v>114</v>
      </c>
      <c r="C8" s="61" t="s">
        <v>77</v>
      </c>
      <c r="D8" s="81">
        <f>'Buku Besar'!H54</f>
        <v>0</v>
      </c>
      <c r="E8" s="61"/>
    </row>
    <row r="9" spans="2:5" x14ac:dyDescent="0.35">
      <c r="B9" s="39">
        <v>115</v>
      </c>
      <c r="C9" s="61" t="s">
        <v>78</v>
      </c>
      <c r="D9" s="81">
        <f>'Buku Besar'!H65</f>
        <v>0</v>
      </c>
      <c r="E9" s="61"/>
    </row>
    <row r="10" spans="2:5" x14ac:dyDescent="0.35">
      <c r="B10" s="39">
        <v>121</v>
      </c>
      <c r="C10" s="61" t="s">
        <v>79</v>
      </c>
      <c r="D10" s="81">
        <f>'Buku Besar'!H75</f>
        <v>0</v>
      </c>
      <c r="E10" s="61"/>
    </row>
    <row r="11" spans="2:5" x14ac:dyDescent="0.35">
      <c r="B11" s="39">
        <v>122</v>
      </c>
      <c r="C11" s="61" t="s">
        <v>91</v>
      </c>
      <c r="D11" s="61"/>
      <c r="E11" s="82">
        <f>'Buku Besar'!H86</f>
        <v>0</v>
      </c>
    </row>
    <row r="12" spans="2:5" x14ac:dyDescent="0.35">
      <c r="B12" s="39">
        <v>123</v>
      </c>
      <c r="C12" s="61" t="s">
        <v>80</v>
      </c>
      <c r="D12" s="81">
        <f>'Buku Besar'!H96</f>
        <v>0</v>
      </c>
      <c r="E12" s="81"/>
    </row>
    <row r="13" spans="2:5" x14ac:dyDescent="0.35">
      <c r="B13" s="39">
        <v>124</v>
      </c>
      <c r="C13" s="61" t="s">
        <v>92</v>
      </c>
      <c r="D13" s="61"/>
      <c r="E13" s="82">
        <f>'Buku Besar'!H107</f>
        <v>0</v>
      </c>
    </row>
    <row r="14" spans="2:5" x14ac:dyDescent="0.35">
      <c r="B14" s="39">
        <v>125</v>
      </c>
      <c r="C14" s="61" t="s">
        <v>81</v>
      </c>
      <c r="D14" s="81">
        <f>'Buku Besar'!H117</f>
        <v>0</v>
      </c>
      <c r="E14" s="61"/>
    </row>
    <row r="15" spans="2:5" x14ac:dyDescent="0.35">
      <c r="B15" s="39">
        <v>126</v>
      </c>
      <c r="C15" s="61" t="s">
        <v>93</v>
      </c>
      <c r="D15" s="61"/>
      <c r="E15" s="82">
        <f>'Buku Besar'!H127</f>
        <v>0</v>
      </c>
    </row>
    <row r="16" spans="2:5" x14ac:dyDescent="0.35">
      <c r="B16" s="39">
        <v>211</v>
      </c>
      <c r="C16" s="61" t="s">
        <v>82</v>
      </c>
      <c r="D16" s="61"/>
      <c r="E16" s="82">
        <f>'Buku Besar'!H139</f>
        <v>0</v>
      </c>
    </row>
    <row r="17" spans="2:5" x14ac:dyDescent="0.35">
      <c r="B17" s="39">
        <v>212</v>
      </c>
      <c r="C17" s="61" t="s">
        <v>83</v>
      </c>
      <c r="D17" s="61"/>
      <c r="E17" s="82">
        <f>'Buku Besar'!H148</f>
        <v>0</v>
      </c>
    </row>
    <row r="18" spans="2:5" x14ac:dyDescent="0.35">
      <c r="B18" s="39">
        <v>213</v>
      </c>
      <c r="C18" s="61" t="s">
        <v>100</v>
      </c>
      <c r="D18" s="61"/>
      <c r="E18" s="82">
        <f>'Buku Besar'!H159</f>
        <v>0</v>
      </c>
    </row>
    <row r="19" spans="2:5" x14ac:dyDescent="0.35">
      <c r="B19" s="39">
        <v>214</v>
      </c>
      <c r="C19" s="61" t="s">
        <v>101</v>
      </c>
      <c r="D19" s="61"/>
      <c r="E19" s="82">
        <f>'Buku Besar'!H170</f>
        <v>0</v>
      </c>
    </row>
    <row r="20" spans="2:5" x14ac:dyDescent="0.35">
      <c r="B20" s="39">
        <v>221</v>
      </c>
      <c r="C20" s="61" t="s">
        <v>84</v>
      </c>
      <c r="D20" s="61"/>
      <c r="E20" s="82">
        <f>'Buku Besar'!H181</f>
        <v>0</v>
      </c>
    </row>
    <row r="21" spans="2:5" x14ac:dyDescent="0.35">
      <c r="B21" s="39">
        <v>311</v>
      </c>
      <c r="C21" s="61" t="s">
        <v>85</v>
      </c>
      <c r="D21" s="61"/>
      <c r="E21" s="82">
        <f>'Buku Besar'!H191</f>
        <v>0</v>
      </c>
    </row>
    <row r="22" spans="2:5" x14ac:dyDescent="0.35">
      <c r="B22" s="39">
        <v>312</v>
      </c>
      <c r="C22" s="61" t="s">
        <v>86</v>
      </c>
      <c r="D22" s="82">
        <f>'Buku Besar'!H204</f>
        <v>0</v>
      </c>
      <c r="E22" s="61"/>
    </row>
    <row r="23" spans="2:5" x14ac:dyDescent="0.35">
      <c r="B23" s="39">
        <v>411</v>
      </c>
      <c r="C23" s="61" t="s">
        <v>87</v>
      </c>
      <c r="D23" s="61"/>
      <c r="E23" s="82">
        <f>'Buku Besar'!H216</f>
        <v>0</v>
      </c>
    </row>
    <row r="24" spans="2:5" x14ac:dyDescent="0.35">
      <c r="B24" s="39">
        <v>412</v>
      </c>
      <c r="C24" s="61" t="s">
        <v>102</v>
      </c>
      <c r="D24" s="61"/>
      <c r="E24" s="82">
        <f>'Buku Besar'!H227</f>
        <v>0</v>
      </c>
    </row>
    <row r="25" spans="2:5" x14ac:dyDescent="0.35">
      <c r="B25" s="39">
        <v>511</v>
      </c>
      <c r="C25" s="40" t="s">
        <v>88</v>
      </c>
      <c r="D25" s="81">
        <f>'Buku Besar'!H251</f>
        <v>0</v>
      </c>
      <c r="E25" s="61"/>
    </row>
    <row r="26" spans="2:5" x14ac:dyDescent="0.35">
      <c r="B26" s="39">
        <v>512</v>
      </c>
      <c r="C26" s="61" t="s">
        <v>89</v>
      </c>
      <c r="D26" s="81">
        <f>'Buku Besar'!H261</f>
        <v>0</v>
      </c>
      <c r="E26" s="61"/>
    </row>
    <row r="27" spans="2:5" x14ac:dyDescent="0.35">
      <c r="B27" s="39">
        <v>513</v>
      </c>
      <c r="C27" s="61" t="s">
        <v>90</v>
      </c>
      <c r="D27" s="81">
        <f>'Buku Besar'!H272</f>
        <v>0</v>
      </c>
      <c r="E27" s="61"/>
    </row>
    <row r="28" spans="2:5" x14ac:dyDescent="0.35">
      <c r="B28" s="39">
        <v>514</v>
      </c>
      <c r="C28" s="61" t="s">
        <v>94</v>
      </c>
      <c r="D28" s="81">
        <f>'Buku Besar'!H283</f>
        <v>0</v>
      </c>
      <c r="E28" s="61"/>
    </row>
    <row r="29" spans="2:5" x14ac:dyDescent="0.35">
      <c r="B29" s="39">
        <v>515</v>
      </c>
      <c r="C29" s="61" t="s">
        <v>95</v>
      </c>
      <c r="D29" s="81">
        <f>'Buku Besar'!H294</f>
        <v>0</v>
      </c>
      <c r="E29" s="61"/>
    </row>
    <row r="30" spans="2:5" x14ac:dyDescent="0.35">
      <c r="B30" s="39">
        <v>516</v>
      </c>
      <c r="C30" s="61" t="s">
        <v>96</v>
      </c>
      <c r="D30" s="81">
        <f>'Buku Besar'!H305</f>
        <v>0</v>
      </c>
      <c r="E30" s="61"/>
    </row>
    <row r="31" spans="2:5" x14ac:dyDescent="0.35">
      <c r="B31" s="39">
        <v>517</v>
      </c>
      <c r="C31" s="61" t="s">
        <v>97</v>
      </c>
      <c r="D31" s="81">
        <f>'Buku Besar'!H316</f>
        <v>0</v>
      </c>
      <c r="E31" s="61"/>
    </row>
    <row r="32" spans="2:5" x14ac:dyDescent="0.35">
      <c r="B32" s="39">
        <v>518</v>
      </c>
      <c r="C32" s="61" t="s">
        <v>98</v>
      </c>
      <c r="D32" s="81">
        <f>'Buku Besar'!H327</f>
        <v>0</v>
      </c>
      <c r="E32" s="61"/>
    </row>
    <row r="33" spans="2:6" x14ac:dyDescent="0.35">
      <c r="B33" s="39">
        <v>519</v>
      </c>
      <c r="C33" s="61" t="s">
        <v>99</v>
      </c>
      <c r="D33" s="81">
        <f>'Buku Besar'!H337</f>
        <v>0</v>
      </c>
      <c r="E33" s="61"/>
    </row>
    <row r="34" spans="2:6" x14ac:dyDescent="0.35">
      <c r="B34" s="39">
        <v>520</v>
      </c>
      <c r="C34" s="61" t="s">
        <v>103</v>
      </c>
      <c r="D34" s="81">
        <f>'Buku Besar'!H348</f>
        <v>0</v>
      </c>
      <c r="E34" s="61"/>
    </row>
    <row r="35" spans="2:6" x14ac:dyDescent="0.35">
      <c r="B35" s="61"/>
      <c r="C35" s="61" t="s">
        <v>180</v>
      </c>
      <c r="D35" s="71">
        <f>SUM(D5:D34)</f>
        <v>0</v>
      </c>
      <c r="E35" s="71">
        <f>SUM(E5:E34)</f>
        <v>0</v>
      </c>
      <c r="F35" s="76">
        <f>E35-D35</f>
        <v>0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365D-4200-48CE-BA68-FADE138BBA61}">
  <dimension ref="B2:O44"/>
  <sheetViews>
    <sheetView topLeftCell="A25" workbookViewId="0">
      <selection activeCell="I16" sqref="I16"/>
    </sheetView>
  </sheetViews>
  <sheetFormatPr defaultRowHeight="14.5" x14ac:dyDescent="0.35"/>
  <cols>
    <col min="3" max="3" width="31.81640625" customWidth="1"/>
    <col min="4" max="5" width="11.7265625" bestFit="1" customWidth="1"/>
    <col min="6" max="6" width="9.54296875" bestFit="1" customWidth="1"/>
    <col min="7" max="7" width="10.1796875" bestFit="1" customWidth="1"/>
    <col min="8" max="8" width="11.7265625" bestFit="1" customWidth="1"/>
    <col min="9" max="9" width="12.26953125" customWidth="1"/>
    <col min="10" max="10" width="11.7265625" bestFit="1" customWidth="1"/>
    <col min="11" max="11" width="12.26953125" bestFit="1" customWidth="1"/>
    <col min="12" max="13" width="11.7265625" bestFit="1" customWidth="1"/>
    <col min="14" max="14" width="16.26953125" customWidth="1"/>
    <col min="15" max="15" width="11.54296875" bestFit="1" customWidth="1"/>
  </cols>
  <sheetData>
    <row r="2" spans="2:13" ht="15" thickBot="1" x14ac:dyDescent="0.4"/>
    <row r="3" spans="2:13" ht="15" thickTop="1" x14ac:dyDescent="0.35">
      <c r="B3" s="44"/>
      <c r="C3" s="45"/>
      <c r="D3" s="159" t="s">
        <v>162</v>
      </c>
      <c r="E3" s="160"/>
      <c r="F3" s="159" t="s">
        <v>163</v>
      </c>
      <c r="G3" s="160"/>
      <c r="H3" s="159" t="s">
        <v>164</v>
      </c>
      <c r="I3" s="160"/>
      <c r="J3" s="159"/>
      <c r="K3" s="160"/>
      <c r="L3" s="159"/>
      <c r="M3" s="160"/>
    </row>
    <row r="4" spans="2:13" ht="15" thickBot="1" x14ac:dyDescent="0.4">
      <c r="B4" s="46" t="s">
        <v>165</v>
      </c>
      <c r="C4" s="47" t="s">
        <v>166</v>
      </c>
      <c r="D4" s="161"/>
      <c r="E4" s="162"/>
      <c r="F4" s="161"/>
      <c r="G4" s="162"/>
      <c r="H4" s="161"/>
      <c r="I4" s="162"/>
      <c r="J4" s="161" t="s">
        <v>167</v>
      </c>
      <c r="K4" s="162"/>
      <c r="L4" s="161" t="s">
        <v>168</v>
      </c>
      <c r="M4" s="162"/>
    </row>
    <row r="5" spans="2:13" x14ac:dyDescent="0.35">
      <c r="B5" s="48"/>
      <c r="C5" s="49"/>
      <c r="D5" s="50" t="s">
        <v>169</v>
      </c>
      <c r="E5" s="50" t="s">
        <v>170</v>
      </c>
      <c r="F5" s="50" t="s">
        <v>169</v>
      </c>
      <c r="G5" s="50" t="s">
        <v>170</v>
      </c>
      <c r="H5" s="50" t="s">
        <v>169</v>
      </c>
      <c r="I5" s="50" t="s">
        <v>170</v>
      </c>
      <c r="J5" s="50" t="s">
        <v>169</v>
      </c>
      <c r="K5" s="50" t="s">
        <v>170</v>
      </c>
      <c r="L5" s="50" t="s">
        <v>169</v>
      </c>
      <c r="M5" s="50" t="s">
        <v>170</v>
      </c>
    </row>
    <row r="6" spans="2:13" ht="14.15" customHeight="1" x14ac:dyDescent="0.35">
      <c r="B6" s="61"/>
      <c r="C6" s="62"/>
      <c r="D6" s="53"/>
      <c r="E6" s="54"/>
      <c r="F6" s="54"/>
      <c r="G6" s="54"/>
      <c r="H6" s="53"/>
      <c r="I6" s="54"/>
      <c r="J6" s="55"/>
      <c r="K6" s="55"/>
      <c r="L6" s="53"/>
      <c r="M6" s="56"/>
    </row>
    <row r="7" spans="2:13" ht="14.15" customHeight="1" x14ac:dyDescent="0.35">
      <c r="B7" s="39">
        <v>111</v>
      </c>
      <c r="C7" s="61" t="s">
        <v>75</v>
      </c>
      <c r="D7" s="71">
        <f>'Neraca Saldo Sebelum Penyesuaia'!D5</f>
        <v>0</v>
      </c>
      <c r="E7" s="71">
        <f>'Neraca Saldo Sebelum Penyesuaia'!E5</f>
        <v>0</v>
      </c>
      <c r="F7" s="85"/>
      <c r="G7" s="85"/>
      <c r="H7" s="53">
        <f t="shared" ref="H7:H11" si="0">D7</f>
        <v>0</v>
      </c>
      <c r="I7" s="54"/>
      <c r="J7" s="55"/>
      <c r="K7" s="55"/>
      <c r="L7" s="53">
        <f t="shared" ref="L7:M30" si="1">H7</f>
        <v>0</v>
      </c>
      <c r="M7" s="56">
        <f t="shared" si="1"/>
        <v>0</v>
      </c>
    </row>
    <row r="8" spans="2:13" ht="14.15" customHeight="1" x14ac:dyDescent="0.35">
      <c r="B8" s="39">
        <v>112</v>
      </c>
      <c r="C8" s="61" t="s">
        <v>76</v>
      </c>
      <c r="D8" s="71">
        <f>'Neraca Saldo Sebelum Penyesuaia'!D6</f>
        <v>0</v>
      </c>
      <c r="E8" s="71">
        <f>'Neraca Saldo Sebelum Penyesuaia'!E6</f>
        <v>0</v>
      </c>
      <c r="F8" s="85"/>
      <c r="G8" s="85"/>
      <c r="H8" s="53">
        <f t="shared" si="0"/>
        <v>0</v>
      </c>
      <c r="I8" s="54"/>
      <c r="J8" s="55"/>
      <c r="K8" s="55"/>
      <c r="L8" s="53">
        <f t="shared" si="1"/>
        <v>0</v>
      </c>
      <c r="M8" s="56">
        <f t="shared" si="1"/>
        <v>0</v>
      </c>
    </row>
    <row r="9" spans="2:13" ht="14.15" customHeight="1" x14ac:dyDescent="0.35">
      <c r="B9" s="39">
        <v>113</v>
      </c>
      <c r="C9" s="61" t="s">
        <v>158</v>
      </c>
      <c r="D9" s="71">
        <f>'Neraca Saldo Sebelum Penyesuaia'!D7</f>
        <v>0</v>
      </c>
      <c r="E9" s="71">
        <f>'Neraca Saldo Sebelum Penyesuaia'!E7</f>
        <v>0</v>
      </c>
      <c r="F9" s="85"/>
      <c r="G9" s="85"/>
      <c r="H9" s="53">
        <f t="shared" si="0"/>
        <v>0</v>
      </c>
      <c r="I9" s="57"/>
      <c r="J9" s="55"/>
      <c r="K9" s="55"/>
      <c r="L9" s="53">
        <f t="shared" si="1"/>
        <v>0</v>
      </c>
      <c r="M9" s="56">
        <f t="shared" si="1"/>
        <v>0</v>
      </c>
    </row>
    <row r="10" spans="2:13" ht="14.15" customHeight="1" x14ac:dyDescent="0.35">
      <c r="B10" s="39">
        <v>114</v>
      </c>
      <c r="C10" s="61" t="s">
        <v>77</v>
      </c>
      <c r="D10" s="71">
        <f>'Neraca Saldo Sebelum Penyesuaia'!D8</f>
        <v>0</v>
      </c>
      <c r="E10" s="71">
        <f>'Neraca Saldo Sebelum Penyesuaia'!E8</f>
        <v>0</v>
      </c>
      <c r="F10" s="85"/>
      <c r="G10" s="85"/>
      <c r="H10" s="53">
        <f t="shared" si="0"/>
        <v>0</v>
      </c>
      <c r="I10" s="54"/>
      <c r="J10" s="55"/>
      <c r="K10" s="55"/>
      <c r="L10" s="53">
        <f t="shared" si="1"/>
        <v>0</v>
      </c>
      <c r="M10" s="56">
        <f t="shared" si="1"/>
        <v>0</v>
      </c>
    </row>
    <row r="11" spans="2:13" ht="14.15" customHeight="1" x14ac:dyDescent="0.35">
      <c r="B11" s="39">
        <v>115</v>
      </c>
      <c r="C11" s="61" t="s">
        <v>78</v>
      </c>
      <c r="D11" s="71">
        <f>'Neraca Saldo Sebelum Penyesuaia'!D9</f>
        <v>0</v>
      </c>
      <c r="E11" s="71">
        <f>'Neraca Saldo Sebelum Penyesuaia'!E9</f>
        <v>0</v>
      </c>
      <c r="F11" s="85"/>
      <c r="G11" s="85"/>
      <c r="H11" s="53">
        <f t="shared" si="0"/>
        <v>0</v>
      </c>
      <c r="I11" s="54"/>
      <c r="J11" s="55"/>
      <c r="K11" s="55"/>
      <c r="L11" s="53">
        <f t="shared" si="1"/>
        <v>0</v>
      </c>
      <c r="M11" s="56">
        <f t="shared" si="1"/>
        <v>0</v>
      </c>
    </row>
    <row r="12" spans="2:13" ht="14.15" customHeight="1" x14ac:dyDescent="0.35">
      <c r="B12" s="39">
        <v>121</v>
      </c>
      <c r="C12" s="61" t="s">
        <v>79</v>
      </c>
      <c r="D12" s="71">
        <f>'Neraca Saldo Sebelum Penyesuaia'!D10</f>
        <v>0</v>
      </c>
      <c r="E12" s="71">
        <f>'Neraca Saldo Sebelum Penyesuaia'!E10</f>
        <v>0</v>
      </c>
      <c r="F12" s="85"/>
      <c r="G12" s="85"/>
      <c r="H12" s="57">
        <f>D12-G12</f>
        <v>0</v>
      </c>
      <c r="I12" s="54"/>
      <c r="J12" s="55"/>
      <c r="K12" s="55"/>
      <c r="L12" s="53">
        <f t="shared" si="1"/>
        <v>0</v>
      </c>
      <c r="M12" s="56">
        <f t="shared" si="1"/>
        <v>0</v>
      </c>
    </row>
    <row r="13" spans="2:13" ht="14.15" customHeight="1" x14ac:dyDescent="0.35">
      <c r="B13" s="39">
        <v>122</v>
      </c>
      <c r="C13" s="61" t="s">
        <v>91</v>
      </c>
      <c r="D13" s="71">
        <f>'Neraca Saldo Sebelum Penyesuaia'!D11</f>
        <v>0</v>
      </c>
      <c r="E13" s="71">
        <f>'Neraca Saldo Sebelum Penyesuaia'!E11</f>
        <v>0</v>
      </c>
      <c r="F13" s="85"/>
      <c r="G13" s="85"/>
      <c r="H13" s="57"/>
      <c r="I13" s="87">
        <f>G13</f>
        <v>0</v>
      </c>
      <c r="J13" s="55"/>
      <c r="K13" s="55"/>
      <c r="L13" s="53">
        <f t="shared" si="1"/>
        <v>0</v>
      </c>
      <c r="M13" s="56">
        <f t="shared" si="1"/>
        <v>0</v>
      </c>
    </row>
    <row r="14" spans="2:13" ht="14.15" customHeight="1" x14ac:dyDescent="0.35">
      <c r="B14" s="39">
        <v>123</v>
      </c>
      <c r="C14" s="61" t="s">
        <v>80</v>
      </c>
      <c r="D14" s="71">
        <f>'Neraca Saldo Sebelum Penyesuaia'!D12</f>
        <v>0</v>
      </c>
      <c r="E14" s="71">
        <f>'Neraca Saldo Sebelum Penyesuaia'!E12</f>
        <v>0</v>
      </c>
      <c r="F14" s="85"/>
      <c r="G14" s="85"/>
      <c r="H14" s="57">
        <f t="shared" ref="H14:H30" si="2">D14-G14</f>
        <v>0</v>
      </c>
      <c r="I14" s="54"/>
      <c r="J14" s="55"/>
      <c r="K14" s="55"/>
      <c r="L14" s="53">
        <f t="shared" si="1"/>
        <v>0</v>
      </c>
      <c r="M14" s="56">
        <f t="shared" si="1"/>
        <v>0</v>
      </c>
    </row>
    <row r="15" spans="2:13" ht="14.15" customHeight="1" x14ac:dyDescent="0.35">
      <c r="B15" s="39">
        <v>124</v>
      </c>
      <c r="C15" s="61" t="s">
        <v>92</v>
      </c>
      <c r="D15" s="71">
        <f>'Neraca Saldo Sebelum Penyesuaia'!D13</f>
        <v>0</v>
      </c>
      <c r="E15" s="71">
        <f>'Neraca Saldo Sebelum Penyesuaia'!E13</f>
        <v>0</v>
      </c>
      <c r="F15" s="85"/>
      <c r="G15" s="85"/>
      <c r="H15" s="57"/>
      <c r="I15" s="87">
        <f>G15</f>
        <v>0</v>
      </c>
      <c r="J15" s="55"/>
      <c r="K15" s="55"/>
      <c r="L15" s="53">
        <f t="shared" si="1"/>
        <v>0</v>
      </c>
      <c r="M15" s="56">
        <f t="shared" si="1"/>
        <v>0</v>
      </c>
    </row>
    <row r="16" spans="2:13" ht="14.15" customHeight="1" x14ac:dyDescent="0.35">
      <c r="B16" s="39">
        <v>125</v>
      </c>
      <c r="C16" s="61" t="s">
        <v>81</v>
      </c>
      <c r="D16" s="71">
        <f>'Neraca Saldo Sebelum Penyesuaia'!D14</f>
        <v>0</v>
      </c>
      <c r="E16" s="71">
        <f>'Neraca Saldo Sebelum Penyesuaia'!E14</f>
        <v>0</v>
      </c>
      <c r="F16" s="85"/>
      <c r="G16" s="85"/>
      <c r="H16" s="57">
        <f t="shared" si="2"/>
        <v>0</v>
      </c>
      <c r="I16" s="54"/>
      <c r="J16" s="55"/>
      <c r="K16" s="55"/>
      <c r="L16" s="53">
        <f t="shared" si="1"/>
        <v>0</v>
      </c>
      <c r="M16" s="56">
        <f t="shared" si="1"/>
        <v>0</v>
      </c>
    </row>
    <row r="17" spans="2:15" ht="14.15" customHeight="1" x14ac:dyDescent="0.35">
      <c r="B17" s="39">
        <v>126</v>
      </c>
      <c r="C17" s="61" t="s">
        <v>93</v>
      </c>
      <c r="D17" s="71">
        <f>'Neraca Saldo Sebelum Penyesuaia'!D15</f>
        <v>0</v>
      </c>
      <c r="E17" s="71">
        <f>'Neraca Saldo Sebelum Penyesuaia'!E15</f>
        <v>0</v>
      </c>
      <c r="F17" s="85"/>
      <c r="G17" s="85"/>
      <c r="H17" s="57"/>
      <c r="I17" s="57">
        <f>E17+G17</f>
        <v>0</v>
      </c>
      <c r="J17" s="55"/>
      <c r="K17" s="55"/>
      <c r="L17" s="53">
        <f t="shared" si="1"/>
        <v>0</v>
      </c>
      <c r="M17" s="56">
        <f t="shared" si="1"/>
        <v>0</v>
      </c>
    </row>
    <row r="18" spans="2:15" ht="14.15" customHeight="1" x14ac:dyDescent="0.35">
      <c r="B18" s="39">
        <v>211</v>
      </c>
      <c r="C18" s="61" t="s">
        <v>82</v>
      </c>
      <c r="D18" s="71">
        <f>'Neraca Saldo Sebelum Penyesuaia'!D16</f>
        <v>0</v>
      </c>
      <c r="E18" s="71">
        <f>'Neraca Saldo Sebelum Penyesuaia'!E16</f>
        <v>0</v>
      </c>
      <c r="F18" s="85"/>
      <c r="G18" s="85"/>
      <c r="H18" s="57">
        <f t="shared" si="2"/>
        <v>0</v>
      </c>
      <c r="I18" s="57">
        <f>E18+G18</f>
        <v>0</v>
      </c>
      <c r="J18" s="55"/>
      <c r="K18" s="55"/>
      <c r="L18" s="53">
        <f t="shared" si="1"/>
        <v>0</v>
      </c>
      <c r="M18" s="56">
        <f t="shared" si="1"/>
        <v>0</v>
      </c>
    </row>
    <row r="19" spans="2:15" ht="14.15" customHeight="1" x14ac:dyDescent="0.35">
      <c r="B19" s="39">
        <v>212</v>
      </c>
      <c r="C19" s="61" t="s">
        <v>83</v>
      </c>
      <c r="D19" s="71">
        <f>'Neraca Saldo Sebelum Penyesuaia'!D17</f>
        <v>0</v>
      </c>
      <c r="E19" s="71">
        <f>'Neraca Saldo Sebelum Penyesuaia'!E17</f>
        <v>0</v>
      </c>
      <c r="F19" s="85"/>
      <c r="G19" s="85"/>
      <c r="H19" s="57"/>
      <c r="I19" s="57">
        <f>E19+G19</f>
        <v>0</v>
      </c>
      <c r="J19" s="55"/>
      <c r="K19" s="55"/>
      <c r="L19" s="53">
        <f t="shared" si="1"/>
        <v>0</v>
      </c>
      <c r="M19" s="56">
        <f t="shared" si="1"/>
        <v>0</v>
      </c>
    </row>
    <row r="20" spans="2:15" ht="14.15" customHeight="1" x14ac:dyDescent="0.35">
      <c r="B20" s="39">
        <v>213</v>
      </c>
      <c r="C20" s="61" t="s">
        <v>100</v>
      </c>
      <c r="D20" s="71">
        <f>'Neraca Saldo Sebelum Penyesuaia'!D18</f>
        <v>0</v>
      </c>
      <c r="E20" s="71">
        <f>'Neraca Saldo Sebelum Penyesuaia'!E18</f>
        <v>0</v>
      </c>
      <c r="F20" s="86"/>
      <c r="G20" s="86"/>
      <c r="H20" s="57"/>
      <c r="I20" s="87">
        <f>G20</f>
        <v>0</v>
      </c>
      <c r="J20" s="55"/>
      <c r="K20" s="55"/>
      <c r="L20" s="53">
        <f t="shared" si="1"/>
        <v>0</v>
      </c>
      <c r="M20" s="56">
        <f t="shared" si="1"/>
        <v>0</v>
      </c>
    </row>
    <row r="21" spans="2:15" ht="14.15" customHeight="1" x14ac:dyDescent="0.35">
      <c r="B21" s="39">
        <v>214</v>
      </c>
      <c r="C21" s="61" t="s">
        <v>101</v>
      </c>
      <c r="D21" s="71">
        <f>'Neraca Saldo Sebelum Penyesuaia'!D19</f>
        <v>0</v>
      </c>
      <c r="E21" s="71">
        <f>'Neraca Saldo Sebelum Penyesuaia'!E19</f>
        <v>0</v>
      </c>
      <c r="F21" s="85"/>
      <c r="G21" s="85"/>
      <c r="H21" s="57"/>
      <c r="I21" s="57">
        <f>E21+G21</f>
        <v>0</v>
      </c>
      <c r="J21" s="55"/>
      <c r="K21" s="55"/>
      <c r="L21" s="53">
        <f t="shared" si="1"/>
        <v>0</v>
      </c>
      <c r="M21" s="56">
        <f t="shared" si="1"/>
        <v>0</v>
      </c>
      <c r="O21" s="58"/>
    </row>
    <row r="22" spans="2:15" ht="14.15" customHeight="1" x14ac:dyDescent="0.35">
      <c r="B22" s="39">
        <v>221</v>
      </c>
      <c r="C22" s="61" t="s">
        <v>84</v>
      </c>
      <c r="D22" s="71">
        <f>'Neraca Saldo Sebelum Penyesuaia'!D20</f>
        <v>0</v>
      </c>
      <c r="E22" s="71">
        <f>'Neraca Saldo Sebelum Penyesuaia'!E20</f>
        <v>0</v>
      </c>
      <c r="F22" s="85"/>
      <c r="G22" s="85"/>
      <c r="H22" s="57"/>
      <c r="I22" s="57">
        <f>E22+G22</f>
        <v>0</v>
      </c>
      <c r="J22" s="55"/>
      <c r="K22" s="55"/>
      <c r="L22" s="53"/>
      <c r="M22" s="56">
        <f t="shared" si="1"/>
        <v>0</v>
      </c>
      <c r="O22" s="58"/>
    </row>
    <row r="23" spans="2:15" ht="14.15" customHeight="1" x14ac:dyDescent="0.35">
      <c r="B23" s="39">
        <v>311</v>
      </c>
      <c r="C23" s="61" t="s">
        <v>85</v>
      </c>
      <c r="D23" s="71">
        <f>'Neraca Saldo Sebelum Penyesuaia'!D21</f>
        <v>0</v>
      </c>
      <c r="E23" s="71">
        <f>'Neraca Saldo Sebelum Penyesuaia'!E21</f>
        <v>0</v>
      </c>
      <c r="F23" s="85"/>
      <c r="G23" s="85"/>
      <c r="H23" s="57">
        <f t="shared" si="2"/>
        <v>0</v>
      </c>
      <c r="I23" s="57">
        <f t="shared" ref="I23:I37" si="3">E23+G23</f>
        <v>0</v>
      </c>
      <c r="J23" s="55"/>
      <c r="K23" s="55"/>
      <c r="L23" s="53">
        <f t="shared" si="1"/>
        <v>0</v>
      </c>
      <c r="M23" s="56">
        <f t="shared" si="1"/>
        <v>0</v>
      </c>
    </row>
    <row r="24" spans="2:15" ht="14.15" customHeight="1" x14ac:dyDescent="0.35">
      <c r="B24" s="39">
        <v>312</v>
      </c>
      <c r="C24" s="61" t="s">
        <v>86</v>
      </c>
      <c r="D24" s="71">
        <f>'Neraca Saldo Sebelum Penyesuaia'!D22</f>
        <v>0</v>
      </c>
      <c r="E24" s="71">
        <f>'Neraca Saldo Sebelum Penyesuaia'!E22</f>
        <v>0</v>
      </c>
      <c r="F24" s="85"/>
      <c r="G24" s="85"/>
      <c r="H24" s="57">
        <f t="shared" si="2"/>
        <v>0</v>
      </c>
      <c r="I24" s="57">
        <f t="shared" si="3"/>
        <v>0</v>
      </c>
      <c r="J24" s="55"/>
      <c r="K24" s="54"/>
      <c r="L24" s="53">
        <f t="shared" si="1"/>
        <v>0</v>
      </c>
      <c r="M24" s="56">
        <f t="shared" si="1"/>
        <v>0</v>
      </c>
    </row>
    <row r="25" spans="2:15" ht="14.15" customHeight="1" x14ac:dyDescent="0.35">
      <c r="B25" s="39">
        <v>411</v>
      </c>
      <c r="C25" s="61" t="s">
        <v>87</v>
      </c>
      <c r="D25" s="71">
        <f>'Neraca Saldo Sebelum Penyesuaia'!D23</f>
        <v>0</v>
      </c>
      <c r="E25" s="71">
        <f>'Neraca Saldo Sebelum Penyesuaia'!E23</f>
        <v>0</v>
      </c>
      <c r="F25" s="85"/>
      <c r="G25" s="85"/>
      <c r="H25" s="57">
        <f t="shared" si="2"/>
        <v>0</v>
      </c>
      <c r="I25" s="57">
        <f t="shared" si="3"/>
        <v>0</v>
      </c>
      <c r="J25" s="55"/>
      <c r="K25" s="57">
        <f>I25</f>
        <v>0</v>
      </c>
      <c r="L25" s="53">
        <f t="shared" si="1"/>
        <v>0</v>
      </c>
      <c r="M25" s="56"/>
    </row>
    <row r="26" spans="2:15" ht="14.15" customHeight="1" x14ac:dyDescent="0.35">
      <c r="B26" s="39">
        <v>412</v>
      </c>
      <c r="C26" s="61" t="s">
        <v>102</v>
      </c>
      <c r="D26" s="71">
        <f>'Neraca Saldo Sebelum Penyesuaia'!D24</f>
        <v>0</v>
      </c>
      <c r="E26" s="71">
        <f>'Neraca Saldo Sebelum Penyesuaia'!E24</f>
        <v>0</v>
      </c>
      <c r="F26" s="85"/>
      <c r="G26" s="85"/>
      <c r="H26" s="57"/>
      <c r="I26" s="57">
        <f t="shared" si="3"/>
        <v>0</v>
      </c>
      <c r="J26" s="55"/>
      <c r="K26" s="57">
        <f>I26</f>
        <v>0</v>
      </c>
      <c r="L26" s="53">
        <f>H26</f>
        <v>0</v>
      </c>
      <c r="M26" s="56"/>
    </row>
    <row r="27" spans="2:15" ht="14.15" customHeight="1" x14ac:dyDescent="0.35">
      <c r="B27" s="39">
        <v>511</v>
      </c>
      <c r="C27" s="40" t="s">
        <v>88</v>
      </c>
      <c r="D27" s="71">
        <f>'Neraca Saldo Sebelum Penyesuaia'!D25</f>
        <v>0</v>
      </c>
      <c r="E27" s="71">
        <f>'Neraca Saldo Sebelum Penyesuaia'!E25</f>
        <v>0</v>
      </c>
      <c r="F27" s="85"/>
      <c r="G27" s="85"/>
      <c r="H27" s="57">
        <f>D27+F27</f>
        <v>0</v>
      </c>
      <c r="I27" s="57">
        <f t="shared" si="3"/>
        <v>0</v>
      </c>
      <c r="J27" s="57">
        <f>H27</f>
        <v>0</v>
      </c>
      <c r="K27" s="54"/>
      <c r="L27" s="53"/>
      <c r="M27" s="56">
        <f t="shared" si="1"/>
        <v>0</v>
      </c>
    </row>
    <row r="28" spans="2:15" ht="14.15" customHeight="1" x14ac:dyDescent="0.35">
      <c r="B28" s="39">
        <v>512</v>
      </c>
      <c r="C28" s="61" t="s">
        <v>89</v>
      </c>
      <c r="D28" s="71">
        <f>'Neraca Saldo Sebelum Penyesuaia'!D26</f>
        <v>0</v>
      </c>
      <c r="E28" s="71">
        <f>'Neraca Saldo Sebelum Penyesuaia'!E26</f>
        <v>0</v>
      </c>
      <c r="F28" s="85"/>
      <c r="G28" s="85"/>
      <c r="H28" s="57">
        <f t="shared" si="2"/>
        <v>0</v>
      </c>
      <c r="I28" s="57">
        <f t="shared" si="3"/>
        <v>0</v>
      </c>
      <c r="J28" s="57">
        <f t="shared" ref="J28:J35" si="4">H28</f>
        <v>0</v>
      </c>
      <c r="K28" s="55"/>
      <c r="L28" s="53"/>
      <c r="M28" s="56">
        <f t="shared" si="1"/>
        <v>0</v>
      </c>
    </row>
    <row r="29" spans="2:15" ht="14.15" customHeight="1" x14ac:dyDescent="0.35">
      <c r="B29" s="39">
        <v>513</v>
      </c>
      <c r="C29" s="61" t="s">
        <v>90</v>
      </c>
      <c r="D29" s="71">
        <f>'Neraca Saldo Sebelum Penyesuaia'!D27</f>
        <v>0</v>
      </c>
      <c r="E29" s="71">
        <f>'Neraca Saldo Sebelum Penyesuaia'!E27</f>
        <v>0</v>
      </c>
      <c r="F29" s="85"/>
      <c r="G29" s="85"/>
      <c r="H29" s="57">
        <f t="shared" si="2"/>
        <v>0</v>
      </c>
      <c r="I29" s="57">
        <f t="shared" si="3"/>
        <v>0</v>
      </c>
      <c r="J29" s="57">
        <f t="shared" si="4"/>
        <v>0</v>
      </c>
      <c r="K29" s="55"/>
      <c r="L29" s="53"/>
      <c r="M29" s="56">
        <f t="shared" si="1"/>
        <v>0</v>
      </c>
    </row>
    <row r="30" spans="2:15" ht="14.15" customHeight="1" x14ac:dyDescent="0.35">
      <c r="B30" s="39">
        <v>514</v>
      </c>
      <c r="C30" s="61" t="s">
        <v>94</v>
      </c>
      <c r="D30" s="71">
        <f>'Neraca Saldo Sebelum Penyesuaia'!D28</f>
        <v>0</v>
      </c>
      <c r="E30" s="71">
        <f>'Neraca Saldo Sebelum Penyesuaia'!E28</f>
        <v>0</v>
      </c>
      <c r="F30" s="85"/>
      <c r="G30" s="85"/>
      <c r="H30" s="57">
        <f t="shared" si="2"/>
        <v>0</v>
      </c>
      <c r="I30" s="57">
        <f t="shared" si="3"/>
        <v>0</v>
      </c>
      <c r="J30" s="57">
        <f t="shared" si="4"/>
        <v>0</v>
      </c>
      <c r="K30" s="55"/>
      <c r="L30" s="53"/>
      <c r="M30" s="56">
        <f t="shared" si="1"/>
        <v>0</v>
      </c>
    </row>
    <row r="31" spans="2:15" ht="14.15" customHeight="1" x14ac:dyDescent="0.35">
      <c r="B31" s="39">
        <v>515</v>
      </c>
      <c r="C31" s="61" t="s">
        <v>95</v>
      </c>
      <c r="D31" s="71">
        <f>'Neraca Saldo Sebelum Penyesuaia'!D29</f>
        <v>0</v>
      </c>
      <c r="E31" s="71">
        <f>'Neraca Saldo Sebelum Penyesuaia'!E29</f>
        <v>0</v>
      </c>
      <c r="F31" s="85"/>
      <c r="G31" s="85"/>
      <c r="H31" s="57">
        <f>F31</f>
        <v>0</v>
      </c>
      <c r="I31" s="57">
        <f t="shared" si="3"/>
        <v>0</v>
      </c>
      <c r="J31" s="57">
        <f t="shared" si="4"/>
        <v>0</v>
      </c>
      <c r="K31" s="57">
        <f>I31</f>
        <v>0</v>
      </c>
      <c r="L31" s="53"/>
      <c r="M31" s="55"/>
    </row>
    <row r="32" spans="2:15" ht="14.15" customHeight="1" x14ac:dyDescent="0.35">
      <c r="B32" s="39">
        <v>516</v>
      </c>
      <c r="C32" s="61" t="s">
        <v>96</v>
      </c>
      <c r="D32" s="71">
        <f>'Neraca Saldo Sebelum Penyesuaia'!D30</f>
        <v>0</v>
      </c>
      <c r="E32" s="71">
        <f>'Neraca Saldo Sebelum Penyesuaia'!E30</f>
        <v>0</v>
      </c>
      <c r="F32" s="85"/>
      <c r="G32" s="85"/>
      <c r="H32" s="57">
        <f t="shared" ref="H32:H37" si="5">F32</f>
        <v>0</v>
      </c>
      <c r="I32" s="57">
        <f t="shared" si="3"/>
        <v>0</v>
      </c>
      <c r="J32" s="57">
        <f t="shared" si="4"/>
        <v>0</v>
      </c>
      <c r="K32" s="54"/>
      <c r="L32" s="55"/>
      <c r="M32" s="55"/>
    </row>
    <row r="33" spans="2:15" ht="14.15" customHeight="1" x14ac:dyDescent="0.35">
      <c r="B33" s="39">
        <v>517</v>
      </c>
      <c r="C33" s="61" t="s">
        <v>97</v>
      </c>
      <c r="D33" s="71">
        <f>'Neraca Saldo Sebelum Penyesuaia'!D31</f>
        <v>0</v>
      </c>
      <c r="E33" s="71">
        <f>'Neraca Saldo Sebelum Penyesuaia'!E31</f>
        <v>0</v>
      </c>
      <c r="F33" s="85"/>
      <c r="G33" s="85"/>
      <c r="H33" s="57">
        <f t="shared" si="5"/>
        <v>0</v>
      </c>
      <c r="I33" s="57">
        <f t="shared" si="3"/>
        <v>0</v>
      </c>
      <c r="J33" s="57">
        <f t="shared" si="4"/>
        <v>0</v>
      </c>
      <c r="K33" s="54"/>
      <c r="L33" s="55"/>
      <c r="M33" s="55"/>
    </row>
    <row r="34" spans="2:15" ht="14.15" customHeight="1" x14ac:dyDescent="0.35">
      <c r="B34" s="39">
        <v>518</v>
      </c>
      <c r="C34" s="61" t="s">
        <v>98</v>
      </c>
      <c r="D34" s="71">
        <f>'Neraca Saldo Sebelum Penyesuaia'!D32</f>
        <v>0</v>
      </c>
      <c r="E34" s="71">
        <f>'Neraca Saldo Sebelum Penyesuaia'!E32</f>
        <v>0</v>
      </c>
      <c r="F34" s="85"/>
      <c r="G34" s="85"/>
      <c r="H34" s="57">
        <f t="shared" si="5"/>
        <v>0</v>
      </c>
      <c r="I34" s="57">
        <f t="shared" si="3"/>
        <v>0</v>
      </c>
      <c r="J34" s="57">
        <f t="shared" si="4"/>
        <v>0</v>
      </c>
      <c r="K34" s="57">
        <f t="shared" ref="K34:K37" si="6">I34</f>
        <v>0</v>
      </c>
      <c r="L34" s="55"/>
      <c r="M34" s="55"/>
    </row>
    <row r="35" spans="2:15" ht="14.15" customHeight="1" x14ac:dyDescent="0.35">
      <c r="B35" s="39">
        <v>519</v>
      </c>
      <c r="C35" s="61" t="s">
        <v>99</v>
      </c>
      <c r="D35" s="71">
        <f>'Neraca Saldo Sebelum Penyesuaia'!D33</f>
        <v>0</v>
      </c>
      <c r="E35" s="71">
        <f>'Neraca Saldo Sebelum Penyesuaia'!E33</f>
        <v>0</v>
      </c>
      <c r="F35" s="85"/>
      <c r="G35" s="85"/>
      <c r="H35" s="57">
        <f t="shared" si="5"/>
        <v>0</v>
      </c>
      <c r="I35" s="57">
        <f t="shared" si="3"/>
        <v>0</v>
      </c>
      <c r="J35" s="57">
        <f t="shared" si="4"/>
        <v>0</v>
      </c>
      <c r="K35" s="57">
        <f t="shared" si="6"/>
        <v>0</v>
      </c>
      <c r="L35" s="55"/>
      <c r="M35" s="55"/>
    </row>
    <row r="36" spans="2:15" ht="14.15" customHeight="1" x14ac:dyDescent="0.35">
      <c r="B36" s="39">
        <v>520</v>
      </c>
      <c r="C36" s="61" t="s">
        <v>103</v>
      </c>
      <c r="D36" s="71">
        <f>'Neraca Saldo Sebelum Penyesuaia'!D34</f>
        <v>0</v>
      </c>
      <c r="E36" s="71">
        <f>'Neraca Saldo Sebelum Penyesuaia'!E34</f>
        <v>0</v>
      </c>
      <c r="F36" s="85"/>
      <c r="G36" s="85"/>
      <c r="H36" s="57">
        <f t="shared" si="5"/>
        <v>0</v>
      </c>
      <c r="I36" s="57">
        <f t="shared" si="3"/>
        <v>0</v>
      </c>
      <c r="J36" s="57">
        <f t="shared" ref="J36" si="7">H36</f>
        <v>0</v>
      </c>
      <c r="K36" s="57">
        <f t="shared" si="6"/>
        <v>0</v>
      </c>
      <c r="L36" s="55"/>
      <c r="M36" s="55"/>
    </row>
    <row r="37" spans="2:15" ht="14.15" customHeight="1" x14ac:dyDescent="0.35">
      <c r="B37" s="51"/>
      <c r="C37" s="52"/>
      <c r="D37" s="71"/>
      <c r="E37" s="71"/>
      <c r="F37" s="85"/>
      <c r="G37" s="85"/>
      <c r="H37" s="57">
        <f t="shared" si="5"/>
        <v>0</v>
      </c>
      <c r="I37" s="57">
        <f t="shared" si="3"/>
        <v>0</v>
      </c>
      <c r="J37" s="54"/>
      <c r="K37" s="57">
        <f t="shared" si="6"/>
        <v>0</v>
      </c>
      <c r="L37" s="55"/>
      <c r="M37" s="55"/>
    </row>
    <row r="38" spans="2:15" ht="14.15" customHeight="1" x14ac:dyDescent="0.35">
      <c r="B38" s="51"/>
      <c r="C38" s="51"/>
      <c r="D38" s="71">
        <f>'Neraca Saldo Sebelum Penyesuaia'!D36</f>
        <v>0</v>
      </c>
      <c r="E38" s="71"/>
      <c r="F38" s="86"/>
      <c r="G38" s="86"/>
      <c r="H38" s="55"/>
      <c r="I38" s="55"/>
      <c r="J38" s="55"/>
      <c r="K38" s="55"/>
      <c r="L38" s="55"/>
      <c r="M38" s="55"/>
    </row>
    <row r="39" spans="2:15" ht="14.15" customHeight="1" x14ac:dyDescent="0.35">
      <c r="B39" s="59"/>
      <c r="C39" s="59"/>
      <c r="D39" s="84">
        <f>SUM(D6:D38)</f>
        <v>0</v>
      </c>
      <c r="E39" s="84">
        <f>SUM(E6:E38)</f>
        <v>0</v>
      </c>
      <c r="F39" s="85"/>
      <c r="G39" s="85"/>
      <c r="H39" s="54"/>
      <c r="I39" s="54"/>
      <c r="J39" s="54"/>
      <c r="K39" s="54"/>
      <c r="L39" s="54"/>
      <c r="M39" s="54"/>
      <c r="N39" s="60"/>
    </row>
    <row r="40" spans="2:15" ht="14.15" customHeight="1" x14ac:dyDescent="0.35">
      <c r="B40" s="51"/>
      <c r="C40" s="51"/>
      <c r="D40" s="55"/>
      <c r="E40" s="55"/>
      <c r="F40" s="86"/>
      <c r="G40" s="86"/>
      <c r="H40" s="54"/>
      <c r="I40" s="54"/>
      <c r="J40" s="55"/>
      <c r="K40" s="55"/>
      <c r="L40" s="55"/>
      <c r="M40" s="55"/>
    </row>
    <row r="41" spans="2:15" ht="14.15" customHeight="1" x14ac:dyDescent="0.35">
      <c r="B41" s="51"/>
      <c r="C41" s="51"/>
      <c r="D41" s="55"/>
      <c r="E41" s="55"/>
      <c r="F41" s="53">
        <f t="shared" ref="F41:M41" si="8">SUM(F6:F40)</f>
        <v>0</v>
      </c>
      <c r="G41" s="53">
        <f t="shared" si="8"/>
        <v>0</v>
      </c>
      <c r="H41" s="53">
        <f t="shared" si="8"/>
        <v>0</v>
      </c>
      <c r="I41" s="53">
        <f t="shared" si="8"/>
        <v>0</v>
      </c>
      <c r="J41" s="53">
        <f t="shared" si="8"/>
        <v>0</v>
      </c>
      <c r="K41" s="53">
        <f t="shared" si="8"/>
        <v>0</v>
      </c>
      <c r="L41" s="53">
        <f t="shared" si="8"/>
        <v>0</v>
      </c>
      <c r="M41" s="53">
        <f t="shared" si="8"/>
        <v>0</v>
      </c>
      <c r="O41" s="60"/>
    </row>
    <row r="42" spans="2:15" ht="14.15" customHeight="1" x14ac:dyDescent="0.35">
      <c r="B42" s="51"/>
      <c r="C42" s="51" t="s">
        <v>172</v>
      </c>
      <c r="D42" s="51"/>
      <c r="E42" s="51"/>
      <c r="F42" s="51"/>
      <c r="G42" s="51"/>
      <c r="H42" s="51"/>
      <c r="I42" s="51"/>
      <c r="J42" s="53">
        <f>K41-J41</f>
        <v>0</v>
      </c>
      <c r="K42" s="55"/>
      <c r="L42" s="55"/>
      <c r="M42" s="53">
        <f>L41-M41</f>
        <v>0</v>
      </c>
      <c r="N42" s="60"/>
    </row>
    <row r="43" spans="2:15" ht="14.15" customHeight="1" x14ac:dyDescent="0.35">
      <c r="B43" s="51"/>
      <c r="C43" s="51"/>
      <c r="D43" s="51"/>
      <c r="E43" s="51"/>
      <c r="F43" s="51"/>
      <c r="G43" s="51"/>
      <c r="H43" s="51"/>
      <c r="I43" s="51"/>
      <c r="J43" s="53">
        <f>J41+J42</f>
        <v>0</v>
      </c>
      <c r="K43" s="53">
        <f t="shared" ref="K43:L43" si="9">K41+K42</f>
        <v>0</v>
      </c>
      <c r="L43" s="53">
        <f t="shared" si="9"/>
        <v>0</v>
      </c>
      <c r="M43" s="53">
        <f>M41+M42</f>
        <v>0</v>
      </c>
    </row>
    <row r="44" spans="2:15" x14ac:dyDescent="0.35">
      <c r="I44" s="60">
        <f>H41-I41</f>
        <v>0</v>
      </c>
    </row>
  </sheetData>
  <mergeCells count="7">
    <mergeCell ref="D3:E4"/>
    <mergeCell ref="F3:G4"/>
    <mergeCell ref="H3:I4"/>
    <mergeCell ref="J3:K3"/>
    <mergeCell ref="L3:M3"/>
    <mergeCell ref="J4:K4"/>
    <mergeCell ref="L4:M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Kasus 1</vt:lpstr>
      <vt:lpstr>Persamaan Dasar Akuntansi</vt:lpstr>
      <vt:lpstr>KASUS 2</vt:lpstr>
      <vt:lpstr>Jurnal Umum (JU1)</vt:lpstr>
      <vt:lpstr>Buku Besar</vt:lpstr>
      <vt:lpstr>Neraca Saldo Sebelum Penyesuaia</vt:lpstr>
      <vt:lpstr>Jurnal Penyesuaian (JU2)</vt:lpstr>
      <vt:lpstr>Neraca Saldo setelah penyesuaia</vt:lpstr>
      <vt:lpstr>Kertas Kerja</vt:lpstr>
      <vt:lpstr>Laporan Laba Rugi</vt:lpstr>
      <vt:lpstr>Laporan Perubahan Ekutas</vt:lpstr>
      <vt:lpstr>Laporan Posisi Keuangan</vt:lpstr>
      <vt:lpstr>Sheet2</vt:lpstr>
      <vt:lpstr>Jurnal Penutup (JU3)</vt:lpstr>
      <vt:lpstr>Neraca Saldo Setelah Penutup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Nolita</dc:creator>
  <cp:lastModifiedBy>USER</cp:lastModifiedBy>
  <cp:lastPrinted>2024-10-14T04:50:56Z</cp:lastPrinted>
  <dcterms:created xsi:type="dcterms:W3CDTF">2024-09-20T04:10:21Z</dcterms:created>
  <dcterms:modified xsi:type="dcterms:W3CDTF">2025-10-01T03:50:38Z</dcterms:modified>
</cp:coreProperties>
</file>